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49" yWindow="163" windowWidth="16207" windowHeight="21084"/>
  </bookViews>
  <sheets>
    <sheet name="Readme" sheetId="1" r:id="rId1"/>
    <sheet name="Data sources" sheetId="2" r:id="rId2"/>
    <sheet name="Catch" sheetId="4" r:id="rId3"/>
    <sheet name="Status" sheetId="5" r:id="rId4"/>
    <sheet name="Biometrics" sheetId="3" r:id="rId5"/>
    <sheet name="Working space" sheetId="7" r:id="rId6"/>
    <sheet name="Entry codes" sheetId="6" r:id="rId7"/>
  </sheets>
  <definedNames>
    <definedName name="area_name">'Entry codes'!$E$6:$E$331</definedName>
    <definedName name="assess_name">'Entry codes'!$O$6:$O$94</definedName>
    <definedName name="assessor_name">'Entry codes'!$I$6:$I$130</definedName>
    <definedName name="catch_units">'Entry codes'!$X$6:$X$9</definedName>
    <definedName name="common_list">'Entry codes'!$V$6:$V$298</definedName>
    <definedName name="cpue_units">'Entry codes'!$AB$6:$AB$23</definedName>
    <definedName name="disc_incl">'Entry codes'!$AF$6:$AF$10</definedName>
    <definedName name="eff_units">'Entry codes'!$Z$6:$Z$20</definedName>
    <definedName name="er_brptype">'Entry codes'!$AV$6:$AV$15</definedName>
    <definedName name="f_brptype">'Entry codes'!$AY$6:$AY$22</definedName>
    <definedName name="f_units">'Entry codes'!$AH$6:$AH$9</definedName>
    <definedName name="n0_brptype">'Entry codes'!$BQ$6:$BQ$9</definedName>
    <definedName name="r_units">'Entry codes'!$AP$6:$AP$10</definedName>
    <definedName name="rec_incl">'Entry codes'!$AD$6:$AD$9</definedName>
    <definedName name="sexes_incl">'Entry codes'!$AT$6:$AT$11</definedName>
    <definedName name="species_list">'Entry codes'!$T$6:$T$261</definedName>
    <definedName name="ssb_brptype">'Entry codes'!$BB$6:$BB$22</definedName>
    <definedName name="ssb_units">'Entry codes'!$AJ$6:$AJ$13</definedName>
    <definedName name="ssb0_brptype">'Entry codes'!$BN$6:$BN$9</definedName>
    <definedName name="stock_name">'Entry codes'!$A$6:$A$520</definedName>
    <definedName name="tb_brptype">'Entry codes'!$BE$6:$BE$18</definedName>
    <definedName name="tb_units">'Entry codes'!$AL$6:$AL$9</definedName>
    <definedName name="tb0_brptype">'Entry codes'!$BK$6:$BK$8</definedName>
    <definedName name="tn_brptype">'Entry codes'!$BH$6:$BH$18</definedName>
    <definedName name="tn_units">'Entry codes'!$AN$6:$AN$9</definedName>
  </definedNames>
  <calcPr calcId="145621"/>
</workbook>
</file>

<file path=xl/calcChain.xml><?xml version="1.0" encoding="utf-8"?>
<calcChain xmlns="http://schemas.openxmlformats.org/spreadsheetml/2006/main">
  <c r="B29" i="2" l="1"/>
  <c r="B28" i="2"/>
  <c r="B27" i="2"/>
  <c r="B26" i="2"/>
  <c r="B25" i="2"/>
  <c r="B24" i="2"/>
  <c r="B23" i="2"/>
  <c r="B22" i="2"/>
  <c r="O91" i="6" l="1"/>
  <c r="O90" i="6"/>
  <c r="O89" i="6"/>
  <c r="O88" i="6"/>
  <c r="O87" i="6"/>
  <c r="O86" i="6"/>
  <c r="O85" i="6"/>
  <c r="O84" i="6"/>
  <c r="O79" i="6"/>
  <c r="O78" i="6"/>
  <c r="O77" i="6"/>
  <c r="O76" i="6"/>
  <c r="O75" i="6"/>
  <c r="O74" i="6"/>
  <c r="O83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6" i="6"/>
  <c r="O15" i="6"/>
  <c r="O14" i="6"/>
  <c r="O13" i="6"/>
  <c r="O12" i="6"/>
  <c r="O11" i="6"/>
  <c r="O10" i="6"/>
  <c r="O9" i="6"/>
  <c r="O8" i="6"/>
  <c r="I128" i="6"/>
  <c r="I126" i="6"/>
  <c r="I125" i="6"/>
  <c r="I124" i="6"/>
  <c r="I123" i="6"/>
  <c r="I122" i="6"/>
  <c r="I121" i="6"/>
  <c r="I120" i="6"/>
  <c r="I119" i="6"/>
  <c r="I118" i="6"/>
  <c r="I117" i="6"/>
  <c r="I116" i="6"/>
  <c r="I112" i="6"/>
  <c r="I111" i="6"/>
  <c r="I110" i="6"/>
  <c r="I109" i="6"/>
  <c r="I108" i="6"/>
  <c r="I107" i="6"/>
  <c r="I106" i="6"/>
  <c r="I102" i="6"/>
  <c r="I101" i="6"/>
  <c r="I100" i="6"/>
  <c r="I99" i="6"/>
  <c r="I98" i="6"/>
  <c r="I94" i="6"/>
  <c r="I93" i="6"/>
  <c r="I92" i="6"/>
  <c r="I88" i="6"/>
  <c r="I87" i="6"/>
  <c r="I86" i="6"/>
  <c r="I85" i="6"/>
  <c r="I84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6" i="6"/>
  <c r="I35" i="6"/>
  <c r="I34" i="6"/>
  <c r="I30" i="6"/>
  <c r="I29" i="6"/>
  <c r="I28" i="6"/>
  <c r="I27" i="6"/>
  <c r="I26" i="6"/>
  <c r="I25" i="6"/>
  <c r="I24" i="6"/>
  <c r="I20" i="6"/>
  <c r="I19" i="6"/>
  <c r="I18" i="6"/>
  <c r="I17" i="6"/>
  <c r="I14" i="6"/>
  <c r="I16" i="6"/>
  <c r="I15" i="6"/>
  <c r="I13" i="6"/>
  <c r="I12" i="6"/>
  <c r="I11" i="6"/>
  <c r="I10" i="6"/>
  <c r="I9" i="6"/>
  <c r="I8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243" i="6"/>
  <c r="E242" i="6"/>
  <c r="E241" i="6"/>
  <c r="E240" i="6"/>
  <c r="E239" i="6"/>
  <c r="E238" i="6"/>
  <c r="E237" i="6"/>
  <c r="E236" i="6"/>
  <c r="E231" i="6"/>
  <c r="E230" i="6"/>
  <c r="E229" i="6"/>
  <c r="E13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328" i="6"/>
  <c r="E327" i="6"/>
  <c r="E326" i="6"/>
  <c r="E325" i="6"/>
  <c r="E116" i="6"/>
  <c r="E215" i="6"/>
  <c r="E136" i="6"/>
  <c r="E135" i="6"/>
  <c r="E134" i="6"/>
  <c r="E133" i="6"/>
  <c r="E132" i="6"/>
  <c r="E126" i="6"/>
  <c r="E125" i="6"/>
  <c r="E124" i="6"/>
  <c r="E123" i="6"/>
  <c r="E122" i="6"/>
  <c r="E121" i="6"/>
  <c r="E120" i="6"/>
  <c r="E119" i="6"/>
  <c r="E118" i="6"/>
  <c r="E117" i="6"/>
  <c r="E324" i="6"/>
  <c r="E323" i="6"/>
  <c r="E322" i="6"/>
  <c r="E321" i="6"/>
  <c r="E320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319" i="6"/>
  <c r="E318" i="6"/>
  <c r="E317" i="6"/>
  <c r="E316" i="6"/>
  <c r="E315" i="6"/>
  <c r="E314" i="6"/>
  <c r="E313" i="6"/>
  <c r="E312" i="6"/>
  <c r="E214" i="6"/>
  <c r="E213" i="6"/>
  <c r="E212" i="6"/>
  <c r="E211" i="6"/>
  <c r="E210" i="6"/>
  <c r="E209" i="6"/>
  <c r="E208" i="6"/>
  <c r="E207" i="6"/>
  <c r="E206" i="6"/>
  <c r="E205" i="6"/>
  <c r="E204" i="6"/>
  <c r="E311" i="6"/>
  <c r="E310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49" i="6"/>
  <c r="E248" i="6"/>
  <c r="E247" i="6"/>
  <c r="E246" i="6"/>
  <c r="E245" i="6"/>
  <c r="E244" i="6"/>
  <c r="E232" i="6"/>
  <c r="E228" i="6"/>
  <c r="E227" i="6"/>
  <c r="E226" i="6"/>
  <c r="E225" i="6"/>
  <c r="E224" i="6"/>
  <c r="E223" i="6"/>
  <c r="E222" i="6"/>
  <c r="E221" i="6"/>
  <c r="E220" i="6"/>
  <c r="E219" i="6"/>
  <c r="E131" i="6"/>
  <c r="E130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83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6" i="6"/>
  <c r="B32" i="2" l="1"/>
  <c r="B30" i="2"/>
  <c r="B31" i="2"/>
</calcChain>
</file>

<file path=xl/sharedStrings.xml><?xml version="1.0" encoding="utf-8"?>
<sst xmlns="http://schemas.openxmlformats.org/spreadsheetml/2006/main" count="3469" uniqueCount="3006">
  <si>
    <t>Short code</t>
  </si>
  <si>
    <t>Value</t>
  </si>
  <si>
    <t>Instructions</t>
  </si>
  <si>
    <t>Example values</t>
  </si>
  <si>
    <t>Sciname</t>
  </si>
  <si>
    <t>Species scientific name</t>
  </si>
  <si>
    <t>Thunnus obesus</t>
  </si>
  <si>
    <t>Comname</t>
  </si>
  <si>
    <t>Species common name</t>
  </si>
  <si>
    <t>bigeye tuna</t>
  </si>
  <si>
    <t>recorder</t>
  </si>
  <si>
    <t>Last name of person filling in this spreadsheet</t>
  </si>
  <si>
    <t>JENSEN</t>
  </si>
  <si>
    <t>daterecorded</t>
  </si>
  <si>
    <t>Current date (YYYY-MM-DD)</t>
  </si>
  <si>
    <t>2011-07-19</t>
  </si>
  <si>
    <t>assessURL</t>
  </si>
  <si>
    <t>Website from which assessment was obtained</t>
  </si>
  <si>
    <t>http://www.wcpfc.int/sc4/pdf/SC4-SA-WP1-rev.1%20%5BBET%20Assessment%5D.pdf</t>
  </si>
  <si>
    <t>pdfname</t>
  </si>
  <si>
    <t>File name of uploaded assessment pdf</t>
  </si>
  <si>
    <t>SC4-SA-WP1-rev1-bigeye-tuna.pdf</t>
  </si>
  <si>
    <t>fullcitation</t>
  </si>
  <si>
    <t>Full citation of reference</t>
  </si>
  <si>
    <t>Langley, A., J. Hampton, P. Kleiber, and S. Hoyle. 2008. Stock assessment of bigeye tuna in the Western and Central Pacific Ocean, including an analysis of management options. WCPFC-SC4-2008/SA-WP Rev.1</t>
  </si>
  <si>
    <t>assessContact</t>
  </si>
  <si>
    <t>Name and email of person contacted to get data about the stock, if any</t>
  </si>
  <si>
    <t>Simon Hoyle (SimonH@spc.int)</t>
  </si>
  <si>
    <t>assessorid</t>
  </si>
  <si>
    <t>SPC</t>
  </si>
  <si>
    <t>stockid</t>
  </si>
  <si>
    <t>BIGEYEWPO</t>
  </si>
  <si>
    <t>assesscat</t>
  </si>
  <si>
    <t>assessmethod</t>
  </si>
  <si>
    <t>MULTIFAN-CL</t>
  </si>
  <si>
    <t>notes</t>
  </si>
  <si>
    <t>Additional notes on the data</t>
  </si>
  <si>
    <t>data are from MULTIFAN-CL output files, not the assessment document</t>
  </si>
  <si>
    <t>assesscomments</t>
  </si>
  <si>
    <t xml:space="preserve">Comments on assessment (e.g. change in time series, model/method)  </t>
  </si>
  <si>
    <t>Stock-recruitment trends may not be reliable from this assessment</t>
  </si>
  <si>
    <t>areaid</t>
  </si>
  <si>
    <t>ACADREDGOMGB</t>
  </si>
  <si>
    <t>Acadian redfish Gulf of Maine / Georges Bank</t>
  </si>
  <si>
    <t>Argentina-CFP-ARG-N</t>
  </si>
  <si>
    <t>Northern Argentina</t>
  </si>
  <si>
    <t>ABARES</t>
  </si>
  <si>
    <t>Australian Bureau of Agricultural and Resource Economics
and Sciences</t>
  </si>
  <si>
    <t>Biomass dynamics model</t>
  </si>
  <si>
    <t>AAPM</t>
  </si>
  <si>
    <t>Age-aggregated surplus production model</t>
  </si>
  <si>
    <t>AFLONCH</t>
  </si>
  <si>
    <t>Alfonsino Chile</t>
  </si>
  <si>
    <t>Argentina-CFP-ARG-S</t>
  </si>
  <si>
    <t>Southern Argentina</t>
  </si>
  <si>
    <t>ADFG</t>
  </si>
  <si>
    <t>Alaska Department of Fish and Game</t>
  </si>
  <si>
    <t>ASPIC</t>
  </si>
  <si>
    <t>Surplus production model</t>
  </si>
  <si>
    <t>ALBAIO</t>
  </si>
  <si>
    <t>Albacore tuna Indian Ocean</t>
  </si>
  <si>
    <t>Australia-AFMA-CASCADE</t>
  </si>
  <si>
    <t>Cascade Plateau</t>
  </si>
  <si>
    <t>ADRIAMED</t>
  </si>
  <si>
    <t>FAO Regional Project: Scientific Cooperation to Support Responsible Fisheries in the Adriatic Sea</t>
  </si>
  <si>
    <t>ASPM</t>
  </si>
  <si>
    <t>Age-structured surplus production model</t>
  </si>
  <si>
    <t>ALBAMED</t>
  </si>
  <si>
    <t>Albacore tuna Mediterranean</t>
  </si>
  <si>
    <t>Australia-AFMA-ESE</t>
  </si>
  <si>
    <t>Eastern half of Southeast Australia</t>
  </si>
  <si>
    <t>AFSC</t>
  </si>
  <si>
    <t>Alaska Fisheries Science Center</t>
  </si>
  <si>
    <t>BBM</t>
  </si>
  <si>
    <t>Bayesian Biomass Model</t>
  </si>
  <si>
    <t>ALBANATL</t>
  </si>
  <si>
    <t>Albacore tuna North Atlantic</t>
  </si>
  <si>
    <t>Australia-AFMA-GAB</t>
  </si>
  <si>
    <t>Great Australian Bight</t>
  </si>
  <si>
    <t>AFWG</t>
  </si>
  <si>
    <t>Arctic Fisheries Working Group</t>
  </si>
  <si>
    <t>BSPM</t>
  </si>
  <si>
    <t>Bayesian Surplus Production Model</t>
  </si>
  <si>
    <t>ALBANPAC</t>
  </si>
  <si>
    <t>Albacore tuna North Pacific</t>
  </si>
  <si>
    <t>Australia-AFMA-MI</t>
  </si>
  <si>
    <t>Macquarie Island</t>
  </si>
  <si>
    <t>ASMFC</t>
  </si>
  <si>
    <t>Atlantic States Marine Fisheries Commission</t>
  </si>
  <si>
    <t>CSM</t>
  </si>
  <si>
    <t>Collie-Sissenwine model</t>
  </si>
  <si>
    <t>ALBASATL</t>
  </si>
  <si>
    <t>Albacore tuna South Atlantic</t>
  </si>
  <si>
    <t>Australia-AFMA-NAUST</t>
  </si>
  <si>
    <t>Northern Australia</t>
  </si>
  <si>
    <t>AUTA</t>
  </si>
  <si>
    <t>Agriculture University of Tirana, Albania</t>
  </si>
  <si>
    <t>Delay difference</t>
  </si>
  <si>
    <t>Delay difference model</t>
  </si>
  <si>
    <t>ALBASPAC</t>
  </si>
  <si>
    <t>Albacore tuna South Pacific Ocean</t>
  </si>
  <si>
    <t>Australia-AFMA-NSWWA</t>
  </si>
  <si>
    <t>New South Wales to Western Australia</t>
  </si>
  <si>
    <t>CBP</t>
  </si>
  <si>
    <t>Chespeake Bay Program</t>
  </si>
  <si>
    <t>DPM</t>
  </si>
  <si>
    <t>Dynamic production model</t>
  </si>
  <si>
    <t>ALPLAICBSAI</t>
  </si>
  <si>
    <t>Alaska plaice Bering Sea and Aleutian Islands</t>
  </si>
  <si>
    <t>Australia-AFMA-SE</t>
  </si>
  <si>
    <t>Southeast Australia</t>
  </si>
  <si>
    <t>CCAMLR</t>
  </si>
  <si>
    <t>Commission for the Conservation of Antarctic Marine Living Resources</t>
  </si>
  <si>
    <t>KLAMZ</t>
  </si>
  <si>
    <t>The KLAMZ assessment model is based on the Deriso-Schnute delay-difference equation</t>
  </si>
  <si>
    <t>AMPL23K</t>
  </si>
  <si>
    <t>American Plaice NAFO-23K</t>
  </si>
  <si>
    <t>Australia-AFMA-TAS</t>
  </si>
  <si>
    <t>Tasmania</t>
  </si>
  <si>
    <t>CCSBT-SC</t>
  </si>
  <si>
    <t>CCSBT Scientific Committee</t>
  </si>
  <si>
    <t>LPM</t>
  </si>
  <si>
    <t>Logistic production model</t>
  </si>
  <si>
    <t>AMPL3LNO</t>
  </si>
  <si>
    <t>American Plaice NAFO-3LNO</t>
  </si>
  <si>
    <t>Australia-AFMA-WSE</t>
  </si>
  <si>
    <t>Western half of Southeast Australia</t>
  </si>
  <si>
    <t>CIOSPA</t>
  </si>
  <si>
    <t>Experimental Station for the Study of Resources of the Sea</t>
  </si>
  <si>
    <t>NELOG</t>
  </si>
  <si>
    <t>Non-equilibrium logistic surplus production model</t>
  </si>
  <si>
    <t>AMPL3M</t>
  </si>
  <si>
    <t>American Plaice NAFO-3M</t>
  </si>
  <si>
    <t>Australia-DPIF-QNSW</t>
  </si>
  <si>
    <t>Queensland and New South Wales</t>
  </si>
  <si>
    <t>CNR-IAMC</t>
  </si>
  <si>
    <t>Institute for Coastal Marine Environment of the National Research Council</t>
  </si>
  <si>
    <t>qR</t>
  </si>
  <si>
    <t>Surplus Production Model</t>
  </si>
  <si>
    <t>AMPL3Ps</t>
  </si>
  <si>
    <t>American Plaice NAFO-3Ps</t>
  </si>
  <si>
    <t>Australia-SARDI-SAUSNSG</t>
  </si>
  <si>
    <t>Northern Spencer Gulf</t>
  </si>
  <si>
    <t>CNR-ISMAR</t>
  </si>
  <si>
    <t>Italian National Research Council-Institute for Marine Science</t>
  </si>
  <si>
    <t>SPASM</t>
  </si>
  <si>
    <t>State-space age-stuctured production model</t>
  </si>
  <si>
    <t>AMPL5YZ</t>
  </si>
  <si>
    <t>American Plaice NAFO-5YZ</t>
  </si>
  <si>
    <t>Australia-SARDI-SAUSNZ</t>
  </si>
  <si>
    <t>South Australia Northern Zone</t>
  </si>
  <si>
    <t>CSERG</t>
  </si>
  <si>
    <t>Caspian Sea Ecology Research Center</t>
  </si>
  <si>
    <t>SSPDM</t>
  </si>
  <si>
    <t>Size-structured population dynamics model</t>
  </si>
  <si>
    <t>ANCHMEDGSA16</t>
  </si>
  <si>
    <t>Anchovy South of Sicily</t>
  </si>
  <si>
    <t>Australia-SARDI-SAUSSGSV</t>
  </si>
  <si>
    <t>Southern Gulf St. Vincent</t>
  </si>
  <si>
    <t>CSIRO</t>
  </si>
  <si>
    <t>Commonwealth Scientific and Industrial Research Organization</t>
  </si>
  <si>
    <t>TCSAM</t>
  </si>
  <si>
    <t>Tanner Crab Stock Assessment Model</t>
  </si>
  <si>
    <t>ANCHMEDGSA17</t>
  </si>
  <si>
    <t>Anchovy Northern Adriatic Sea</t>
  </si>
  <si>
    <t>Australia-SARDI-SAUSSSG</t>
  </si>
  <si>
    <t>Southern Spencer Gulf</t>
  </si>
  <si>
    <t>DFO</t>
  </si>
  <si>
    <t>Department of Fisheries and Oceans</t>
  </si>
  <si>
    <t>XDB-SRA</t>
  </si>
  <si>
    <t>Extended Depletion-Based Stock Reduction Analysis</t>
  </si>
  <si>
    <t>ANCHMEDGSA7</t>
  </si>
  <si>
    <t>Anchovy Gulf of Lions</t>
  </si>
  <si>
    <t>Australia-SARDI-SAUSSZ</t>
  </si>
  <si>
    <t>South Australia Southern Zone</t>
  </si>
  <si>
    <t>DFO-ARCTIC</t>
  </si>
  <si>
    <t>Department of Fisheries and Oceans - Arctic Region</t>
  </si>
  <si>
    <t>Integrated Analysis</t>
  </si>
  <si>
    <t>CASAL</t>
  </si>
  <si>
    <t>ANCHOBAYB</t>
  </si>
  <si>
    <t>Anchovy ICES VIII</t>
  </si>
  <si>
    <t>Canada-DFO-23K</t>
  </si>
  <si>
    <t>Labrador - NE Newfoundland</t>
  </si>
  <si>
    <t>DFO-MAR</t>
  </si>
  <si>
    <t>Department of Fisheries and Oceans - Maritimes Region</t>
  </si>
  <si>
    <t>IA</t>
  </si>
  <si>
    <t>ANCHOSA</t>
  </si>
  <si>
    <t>Anchovy South Africa</t>
  </si>
  <si>
    <t>Canada-DFO-2J</t>
  </si>
  <si>
    <t>Division 2J</t>
  </si>
  <si>
    <t>DFO-NFLD</t>
  </si>
  <si>
    <t>Department of Fisheries and Oceans - Newfoundland Region</t>
  </si>
  <si>
    <t>JJM</t>
  </si>
  <si>
    <t>Joint Jack Mackerel</t>
  </si>
  <si>
    <t>ANCHOVYKILKACS</t>
  </si>
  <si>
    <t>Anchovy kilka Caspian Sea</t>
  </si>
  <si>
    <t>Canada-DFO-2J3KL</t>
  </si>
  <si>
    <t>Southern Labrador-Eastern Newfoundland</t>
  </si>
  <si>
    <t>DFO-PAC</t>
  </si>
  <si>
    <t>Department of Fisheries and Oceans - Pacific Region</t>
  </si>
  <si>
    <t>LBBM</t>
  </si>
  <si>
    <t>Custom length-based Bayesian Model</t>
  </si>
  <si>
    <t>ANCHOWA</t>
  </si>
  <si>
    <t>Anchovy West Africa</t>
  </si>
  <si>
    <t>Canada-DFO-2J3KLNOPs</t>
  </si>
  <si>
    <t>Labrador Shelf-Grand Banks-S. Pierre Bank</t>
  </si>
  <si>
    <t>DFO-QUE</t>
  </si>
  <si>
    <t>Department of Fisheries and Oceans - Quebec Region</t>
  </si>
  <si>
    <t>SMS</t>
  </si>
  <si>
    <t>Stochastic Multi-species (SMS) model</t>
  </si>
  <si>
    <t>ANGLMEDGSA15-16</t>
  </si>
  <si>
    <t>Black Bellied Angler Malta Island and South of Sicily</t>
  </si>
  <si>
    <t>Canada-DFO-3K</t>
  </si>
  <si>
    <t>Division 3K</t>
  </si>
  <si>
    <t>DFO-SG</t>
  </si>
  <si>
    <t>Department of Fisheries and Oceans - Southern Gulf Region</t>
  </si>
  <si>
    <t>SS1</t>
  </si>
  <si>
    <t>Stock Synthesis v1.0 model</t>
  </si>
  <si>
    <t>APOLLPJPN</t>
  </si>
  <si>
    <t>Alaskan Pollock Pacific Coast of Japan</t>
  </si>
  <si>
    <t>Canada-DFO-3NO</t>
  </si>
  <si>
    <t>Division 3NO</t>
  </si>
  <si>
    <t>DPIF</t>
  </si>
  <si>
    <t>Department of Primary Industries and Fisheries</t>
  </si>
  <si>
    <t>SS2</t>
  </si>
  <si>
    <t>Stock Synthesis v2.0 model</t>
  </si>
  <si>
    <t>ARFLOUNDBSAI</t>
  </si>
  <si>
    <t>Arrowtooth flounder Bering Sea and Aleutian Islands</t>
  </si>
  <si>
    <t>Canada-DFO-3Pn4RS</t>
  </si>
  <si>
    <t>Northern Gulf of St. Lawrence</t>
  </si>
  <si>
    <t>EWG-BS</t>
  </si>
  <si>
    <t>Expert Working Group on Assessment of Black Sea Stocks</t>
  </si>
  <si>
    <t>SS3</t>
  </si>
  <si>
    <t>Stock Synthesis v3.0 model</t>
  </si>
  <si>
    <t>ARFLOUNDGA</t>
  </si>
  <si>
    <t>Arrowtooth flounder Gulf of Alaska</t>
  </si>
  <si>
    <t>Canada-DFO-3Pn4RSTVn</t>
  </si>
  <si>
    <t>Gulf of St. Lawrence and Cabot Strait</t>
  </si>
  <si>
    <t>FAJ</t>
  </si>
  <si>
    <t>Fisheries Agency of Japan</t>
  </si>
  <si>
    <t>SYM</t>
  </si>
  <si>
    <t>Stochastic Yield Model</t>
  </si>
  <si>
    <t>ARFLOUNDPCOAST</t>
  </si>
  <si>
    <t>Arrowtooth flounder Pacific Coast</t>
  </si>
  <si>
    <t>Canada-DFO-3Ps</t>
  </si>
  <si>
    <t>St. Pierre Bank</t>
  </si>
  <si>
    <t>FAO-DRSS</t>
  </si>
  <si>
    <t>FAO/CECAF Working Group on the Assessment of Demersal Resources - Subgroup South</t>
  </si>
  <si>
    <t>Statistical catch at age model</t>
  </si>
  <si>
    <t>AD-CAM</t>
  </si>
  <si>
    <t>an AD-Model builder statistical Catch at Age Model</t>
  </si>
  <si>
    <t>ARGANCHONARG</t>
  </si>
  <si>
    <t>Argentine anchoita Northern Argentina</t>
  </si>
  <si>
    <t>Canada-DFO-4R</t>
  </si>
  <si>
    <t>NAFO division 4R</t>
  </si>
  <si>
    <t>FAO-SPNWA</t>
  </si>
  <si>
    <t>FAO Working Group on the Assessment of Small Pelagic Fish Off Northwest Africa</t>
  </si>
  <si>
    <t>AMCI</t>
  </si>
  <si>
    <t>a flexible age structured model</t>
  </si>
  <si>
    <t>ARGANCHOSARG</t>
  </si>
  <si>
    <t>Argentine anchoita Southern Argentina</t>
  </si>
  <si>
    <t>Canada-DFO-4RST</t>
  </si>
  <si>
    <t>Gulf of St. Lawrence</t>
  </si>
  <si>
    <t>FMBLI</t>
  </si>
  <si>
    <t>Fishery and Marine Biology Laboratory, Italy</t>
  </si>
  <si>
    <t>ASAP</t>
  </si>
  <si>
    <t>Age Structured Assessment Program</t>
  </si>
  <si>
    <t>ARGHAKENARG</t>
  </si>
  <si>
    <t>Argentine hake Northern Argentina</t>
  </si>
  <si>
    <t>Canada-DFO-4T</t>
  </si>
  <si>
    <t>Southern Gulf of St. Lawrence</t>
  </si>
  <si>
    <t>FRIS</t>
  </si>
  <si>
    <t>Fisheries Research Institute of Slovenia</t>
  </si>
  <si>
    <t>A-SCALA</t>
  </si>
  <si>
    <t>IATTC Statistical Catch at Age and Length Assessment</t>
  </si>
  <si>
    <t>ARGHAKESARG</t>
  </si>
  <si>
    <t>Argentine hake Southern Argentina</t>
  </si>
  <si>
    <t>Canada-DFO-4TVn</t>
  </si>
  <si>
    <t>Southern Gulf of St. Lawrence and Cabot Strait</t>
  </si>
  <si>
    <t>GRP1</t>
  </si>
  <si>
    <t>CNR-ISMAR, FRIS, IEPRI, FMBLI</t>
  </si>
  <si>
    <t>BAM</t>
  </si>
  <si>
    <t>Beaufort assessment model</t>
  </si>
  <si>
    <t>ATBTUNAEATL</t>
  </si>
  <si>
    <t>Bluefin tuna Eastern Atlantic</t>
  </si>
  <si>
    <t>Canada-DFO-4Vn</t>
  </si>
  <si>
    <t>Cabot Strait</t>
  </si>
  <si>
    <t>GRP2</t>
  </si>
  <si>
    <t>CNR-ISMAR, IOF, FRIS, IEPRI</t>
  </si>
  <si>
    <t>CSA</t>
  </si>
  <si>
    <t>Catch-Survey Analysis (like a state space approach)</t>
  </si>
  <si>
    <t>ATBTUNAWATL</t>
  </si>
  <si>
    <t>Bluefin tuna Western Atlantic</t>
  </si>
  <si>
    <t>Canada-DFO-4VsW</t>
  </si>
  <si>
    <t>Eastern Scotian Shelf</t>
  </si>
  <si>
    <t>GRP3</t>
  </si>
  <si>
    <t>CNR-ISMAR, IOF, FRIS</t>
  </si>
  <si>
    <t>GADGET</t>
  </si>
  <si>
    <t>Globally Applicable area-Disaggregated General Ecosystem Toolbox - An ecosystem-based management tool used for assessment</t>
  </si>
  <si>
    <t>ATHAL5YZ</t>
  </si>
  <si>
    <t>Atlantic Halibut NAFO-5YZ</t>
  </si>
  <si>
    <t>Canada-DFO-4VWX</t>
  </si>
  <si>
    <t>Scotian Shelf and Bay of Fundy</t>
  </si>
  <si>
    <t>GRP4</t>
  </si>
  <si>
    <t>INSTM, CNR-IAMC, RCD-MRRA</t>
  </si>
  <si>
    <t>ICA</t>
  </si>
  <si>
    <t>Integrated Catch-at-age Analysis</t>
  </si>
  <si>
    <t>ATKABSAI</t>
  </si>
  <si>
    <t>Atka mackerel Bering Sea and Aleutian Islands</t>
  </si>
  <si>
    <t>Canada-DFO-4VWX5</t>
  </si>
  <si>
    <t>Scotian Shelf, Bay of Fundy and Georges Bank</t>
  </si>
  <si>
    <t>GRP5</t>
  </si>
  <si>
    <t>CIOSPA, ADRIAMED, AUTA</t>
  </si>
  <si>
    <t>A length-based, age and spatially-structured model for fisheries stock assessment</t>
  </si>
  <si>
    <t>ATLCROAKMATLC</t>
  </si>
  <si>
    <t>Atlantic croaker Mid-Atlantic Coast</t>
  </si>
  <si>
    <t>Canada-DFO-4VWX5Zc</t>
  </si>
  <si>
    <t>GRP6</t>
  </si>
  <si>
    <t>IEO-MURCIA, IEO-MALAGA</t>
  </si>
  <si>
    <t>SAM</t>
  </si>
  <si>
    <t>ATOOTHFISHRS</t>
  </si>
  <si>
    <t>Antarctic toothfish Ross Sea</t>
  </si>
  <si>
    <t>Canada-DFO-4X</t>
  </si>
  <si>
    <t>Western Scotian Shelf</t>
  </si>
  <si>
    <t>GRP7</t>
  </si>
  <si>
    <t>INRH-NADOR, IEO-MALAGA</t>
  </si>
  <si>
    <t>SCA</t>
  </si>
  <si>
    <t>Statistical catch-at-age model</t>
  </si>
  <si>
    <t>AUSSALMONNZ</t>
  </si>
  <si>
    <t>Australian salmon New Zealand</t>
  </si>
  <si>
    <t>Canada-DFO-4X5Y</t>
  </si>
  <si>
    <t>Western Scotian Shelf, Bay of Fundy and Gulf of Maine</t>
  </si>
  <si>
    <t>HAWG</t>
  </si>
  <si>
    <t>Herring Assessment Working Group for the Area South of 62N</t>
  </si>
  <si>
    <t>SCALE</t>
  </si>
  <si>
    <t>A statistical catch-at-length model</t>
  </si>
  <si>
    <t>BCRABCHESB</t>
  </si>
  <si>
    <t>Blue Crab Chesapeake Bay</t>
  </si>
  <si>
    <t>Canada-DFO-4X5YZ</t>
  </si>
  <si>
    <t>Western Scotian Shelf, Bay of Fundy, Gulf of Maine and Georges Bank</t>
  </si>
  <si>
    <t>IATTC</t>
  </si>
  <si>
    <t>Inter-American Tropical Tuna Commission</t>
  </si>
  <si>
    <t>TSA</t>
  </si>
  <si>
    <t>State-space catch at age time series analysis</t>
  </si>
  <si>
    <t>BCROAKWASG1</t>
  </si>
  <si>
    <t>Bobo croaker West Africa Subgroup 1</t>
  </si>
  <si>
    <t>Canada-DFO-5Z</t>
  </si>
  <si>
    <t>Georges Bank</t>
  </si>
  <si>
    <t>ICCAT</t>
  </si>
  <si>
    <t>International Commission for the Conservation of Atlantic Tunas</t>
  </si>
  <si>
    <t>unknown</t>
  </si>
  <si>
    <t>Unknown statistical catch-at-age model</t>
  </si>
  <si>
    <t>BGRDRSE</t>
  </si>
  <si>
    <t>Blue Grenadier Southeast Australia</t>
  </si>
  <si>
    <t>Canada-DFO-5Zejm</t>
  </si>
  <si>
    <t>IEO-COB</t>
  </si>
  <si>
    <t>Centre Ocenografic de les Balears</t>
  </si>
  <si>
    <t>Statistical catch at length model</t>
  </si>
  <si>
    <t>AD-CAL</t>
  </si>
  <si>
    <t>An AD-Model Builder catch at length model</t>
  </si>
  <si>
    <t>BGROCKPCOAST</t>
  </si>
  <si>
    <t>Blackgill rockfish  Pacific Coast</t>
  </si>
  <si>
    <t>Canada-DFO-5Zjm</t>
  </si>
  <si>
    <t>IEO-MALAGA</t>
  </si>
  <si>
    <t>Instituto Espanol de Oceanografia Malaga Center</t>
  </si>
  <si>
    <t>LBA</t>
  </si>
  <si>
    <t>Length-based analysis</t>
  </si>
  <si>
    <t>BGRUNTWASG2</t>
  </si>
  <si>
    <t>Bigeye Grunt West Africa Subgroup 2</t>
  </si>
  <si>
    <t>Canada-DFO-ATL</t>
  </si>
  <si>
    <t>Canadian Atlantic Ocean</t>
  </si>
  <si>
    <t>IEO-MURCIA</t>
  </si>
  <si>
    <t>Instituto Espanol de Oceanografia Murcia Center</t>
  </si>
  <si>
    <t>Survey index</t>
  </si>
  <si>
    <t>Acoustic</t>
  </si>
  <si>
    <t>acoustic surveys</t>
  </si>
  <si>
    <t>BGRUNTWASG3</t>
  </si>
  <si>
    <t>Bigeye Grunt West Africa Subgroup 3</t>
  </si>
  <si>
    <t>Canada-DFO-CC</t>
  </si>
  <si>
    <t>Central Coast</t>
  </si>
  <si>
    <t>IEPRI</t>
  </si>
  <si>
    <t>Institute for Environmental Protection and Research, Italy</t>
  </si>
  <si>
    <t>AIM</t>
  </si>
  <si>
    <t>An Index Model (AIM); Fmsy proxy based on log-log regression of replacement ratio on relative F (catch/survey biomass index)</t>
  </si>
  <si>
    <t>BHAKEWASG3</t>
  </si>
  <si>
    <t>Benguela Hake West Africa Subgroup 3</t>
  </si>
  <si>
    <t>Canada-DFO-HS</t>
  </si>
  <si>
    <t>Hecate Strait</t>
  </si>
  <si>
    <t>IFOP</t>
  </si>
  <si>
    <t>Instituto de Fomento Pesquero - Chilean Fisheries Development Institute</t>
  </si>
  <si>
    <t>RV</t>
  </si>
  <si>
    <t>Temporal indices derived from scientific survey data</t>
  </si>
  <si>
    <t>BHEADSHARATL</t>
  </si>
  <si>
    <t>Bonnethead shark Atlantic</t>
  </si>
  <si>
    <t>Canada-DFO-PCOAST</t>
  </si>
  <si>
    <t>Pacific Coast of Canada</t>
  </si>
  <si>
    <t>IFREMER</t>
  </si>
  <si>
    <t>French Research Institute for Exploitation of the Sea</t>
  </si>
  <si>
    <t>STRAP</t>
  </si>
  <si>
    <t>Stratified Analysis Programs</t>
  </si>
  <si>
    <t>BIGEYEATL</t>
  </si>
  <si>
    <t>Bigeye tuna Atlantic</t>
  </si>
  <si>
    <t>Canada-DFO-PRD</t>
  </si>
  <si>
    <t>Prince Rupert District</t>
  </si>
  <si>
    <t>IMARM</t>
  </si>
  <si>
    <t>Institute of Marine Affairs and Resource Management - National Taiwan Ocean University, 2 Pei-Ning Road, Keelung 20224, Taiwan</t>
  </si>
  <si>
    <t>SURBA</t>
  </si>
  <si>
    <t>Survey based stock assessment method</t>
  </si>
  <si>
    <t>BIGEYECWPAC</t>
  </si>
  <si>
    <t>Bigeye tuna Central Western Pacific</t>
  </si>
  <si>
    <t>Canada-DFO-QCI</t>
  </si>
  <si>
    <t>Queen Charlotte Islands</t>
  </si>
  <si>
    <t>IMARPE</t>
  </si>
  <si>
    <t>Instituto del Mar del Peru</t>
  </si>
  <si>
    <t>Survey indices</t>
  </si>
  <si>
    <t>BIGEYEEPAC</t>
  </si>
  <si>
    <t>Bigeye tuna Eastern Pacific</t>
  </si>
  <si>
    <t>Canada-DFO-SOG</t>
  </si>
  <si>
    <t>Straight of Georgia</t>
  </si>
  <si>
    <t>INIDEP</t>
  </si>
  <si>
    <t>Instituto Nacional de Investigacion y Desarrollo Pesquero</t>
  </si>
  <si>
    <t>Unknown</t>
  </si>
  <si>
    <t>CapTool</t>
  </si>
  <si>
    <t>Spreadsheet assessment model used for Capelin</t>
  </si>
  <si>
    <t>BIGEYEIO</t>
  </si>
  <si>
    <t>Bigeye tuna Indian Ocean</t>
  </si>
  <si>
    <t>Canada-DFO-WCVANI</t>
  </si>
  <si>
    <t>West Coast of Vancouver Island</t>
  </si>
  <si>
    <t>INRH-NADOR</t>
  </si>
  <si>
    <t>National Institute of Fisheries Research, Nador Center</t>
  </si>
  <si>
    <t>Count</t>
  </si>
  <si>
    <t>Bigeye tuna Western Pacific Ocean</t>
  </si>
  <si>
    <t>Canada-DFO-WCVANI-SOG-QCI</t>
  </si>
  <si>
    <t>West Coast of Vancouver Island and Straight of Georgia and Queen Charlotte Islands</t>
  </si>
  <si>
    <t>INSTM</t>
  </si>
  <si>
    <t>Institute National des Sciences et Technologies le la Mer, Tunisia</t>
  </si>
  <si>
    <t>MSLM</t>
  </si>
  <si>
    <t>Multi-stock length-based model</t>
  </si>
  <si>
    <t>BIGHTREDSE</t>
  </si>
  <si>
    <t>Bight redfish Southeast Australia</t>
  </si>
  <si>
    <t>Iran-Iran-CS</t>
  </si>
  <si>
    <t>Iranian Caspian Sea</t>
  </si>
  <si>
    <t>IOF</t>
  </si>
  <si>
    <t>Institute of Oceanography and Fisheries, Croatia</t>
  </si>
  <si>
    <t>RYM</t>
  </si>
  <si>
    <t>Replacement Yield Model</t>
  </si>
  <si>
    <t>BKCDLFENI</t>
  </si>
  <si>
    <t>Black cardinalfish East coast of North Island</t>
  </si>
  <si>
    <t>Japan-FAFRFJ-ECS</t>
  </si>
  <si>
    <t>East China Sea</t>
  </si>
  <si>
    <t>IOTC</t>
  </si>
  <si>
    <t>Indian Ocean Tuna Commission</t>
  </si>
  <si>
    <t>SBM</t>
  </si>
  <si>
    <t>Size-based model</t>
  </si>
  <si>
    <t>BKINGCRABPI</t>
  </si>
  <si>
    <t>Blue king crab Pribilof Islands</t>
  </si>
  <si>
    <t>Japan-FAFRFJ-NSJ</t>
  </si>
  <si>
    <t>Sea of Japan North</t>
  </si>
  <si>
    <t>IPHC</t>
  </si>
  <si>
    <t>International Pacific Halibut Commission</t>
  </si>
  <si>
    <t>SnapEst</t>
  </si>
  <si>
    <t>SnapEst age and length based model</t>
  </si>
  <si>
    <t>BKINGCRABSMI</t>
  </si>
  <si>
    <t>Blue king crab Saint Matthews Island</t>
  </si>
  <si>
    <t>Japan-FAFRFJ-NWPAC</t>
  </si>
  <si>
    <t>Northwest Pacific</t>
  </si>
  <si>
    <t>ISC</t>
  </si>
  <si>
    <t>International Scientific Committee for Tuna and Tuna-like Species in the North Pacific Ocean</t>
  </si>
  <si>
    <t>SSCMSA</t>
  </si>
  <si>
    <t>Sex-Specific Catch Multiple Survey Analysis</t>
  </si>
  <si>
    <t>BLACKGROUPERGMSATL</t>
  </si>
  <si>
    <t>Black Grouper Gulf of Mexico and South Atlantic</t>
  </si>
  <si>
    <t>Japan-FAFRFJ-PAC</t>
  </si>
  <si>
    <t>Pacific Ocean</t>
  </si>
  <si>
    <t>MARAM</t>
  </si>
  <si>
    <t>Marine Resource Assessment and Management Group, Department of Mathematics and Applied Mathematics, University of Cape Town, Rondebosch, 7701, South Africa</t>
  </si>
  <si>
    <t>BLACKOREOPR</t>
  </si>
  <si>
    <t>Black Oreo Pukaki Rise</t>
  </si>
  <si>
    <t>Japan-FAFRFJ-PJPN</t>
  </si>
  <si>
    <t>Pacific Coast of Japan</t>
  </si>
  <si>
    <t>NAFO-SC</t>
  </si>
  <si>
    <t>NAFO Scientific Council</t>
  </si>
  <si>
    <t>VPA</t>
  </si>
  <si>
    <t>ADAPT</t>
  </si>
  <si>
    <t>A general approach to fitting VPA models. ADAPT is based on minimising the sum-of-squares over any number of indices of abundance to find best-fit parameters.</t>
  </si>
  <si>
    <t>BLACKOREOWECR</t>
  </si>
  <si>
    <t>Black oreo West end of Chatham Rise</t>
  </si>
  <si>
    <t>Japan-FAFRFJ-SETO</t>
  </si>
  <si>
    <t>Inland Sea of Japan</t>
  </si>
  <si>
    <t>NAFO-TRAC</t>
  </si>
  <si>
    <t>Transboundary Resource Assessment Committee</t>
  </si>
  <si>
    <t>B-ADAPT</t>
  </si>
  <si>
    <t>The ADAPT approach with year effects in a catch multiplier</t>
  </si>
  <si>
    <t>BLACKROCKNPCOAST</t>
  </si>
  <si>
    <t>Black rockfish Northern Pacific Coast</t>
  </si>
  <si>
    <t>Japan-FAFRFJ-SETOE</t>
  </si>
  <si>
    <t>Inland Sea of Japan (East)</t>
  </si>
  <si>
    <t>NEFSC</t>
  </si>
  <si>
    <t>Northeast Fisheries Science Center</t>
  </si>
  <si>
    <t>FLXSA</t>
  </si>
  <si>
    <t>FLR variant of Extended Survivor Analysis</t>
  </si>
  <si>
    <t>BLACKROCKSPCOAST</t>
  </si>
  <si>
    <t>Black rockfish Southern Pacific Coast</t>
  </si>
  <si>
    <t>Japan-FAFRFJ-SETOW</t>
  </si>
  <si>
    <t>Inland Sea of Japan (West)</t>
  </si>
  <si>
    <t>NIMRD</t>
  </si>
  <si>
    <t>National Institute for Marine Research and Development, Constanta</t>
  </si>
  <si>
    <t>hybrid</t>
  </si>
  <si>
    <t>Bayesian VPA hybrid</t>
  </si>
  <si>
    <t>BLUEFISHATLC</t>
  </si>
  <si>
    <t>Bluefish Atlantic Coast</t>
  </si>
  <si>
    <t>Japan-FAFRFJ-SOJ</t>
  </si>
  <si>
    <t>Sea of Japan</t>
  </si>
  <si>
    <t>NIWA</t>
  </si>
  <si>
    <t>National Institute of Water and Atmospheric Research</t>
  </si>
  <si>
    <t>ISVPA</t>
  </si>
  <si>
    <t>Instantaneous Separable VPA</t>
  </si>
  <si>
    <t>BLUEROCKCAL</t>
  </si>
  <si>
    <t>Blue rockfish California</t>
  </si>
  <si>
    <t>Japan-FAFRFJ-TSST</t>
  </si>
  <si>
    <t>Tsushima Strait</t>
  </si>
  <si>
    <t>NMFS</t>
  </si>
  <si>
    <t>NOAA Fisheries - National Marine Fisheries Service</t>
  </si>
  <si>
    <t>NFT-ADAP</t>
  </si>
  <si>
    <t>BMACKECS</t>
  </si>
  <si>
    <t>Blue mackerel East China Sea</t>
  </si>
  <si>
    <t>multinational-CCAMLR-RS</t>
  </si>
  <si>
    <t>Ross Sea</t>
  </si>
  <si>
    <t>NRIFS</t>
  </si>
  <si>
    <t>National Research Institute of Fisheries Science</t>
  </si>
  <si>
    <t>NFT-ADAPT</t>
  </si>
  <si>
    <t>VPA/ADPAT version 2.3.2 NOAA Fisheries</t>
  </si>
  <si>
    <t>BMACKPJPN</t>
  </si>
  <si>
    <t>Blue mackerel Pacific Coast of Japan</t>
  </si>
  <si>
    <t>multinational-CCSBT-SO</t>
  </si>
  <si>
    <t>Southern Oceans</t>
  </si>
  <si>
    <t>NWFSC</t>
  </si>
  <si>
    <t>Northwest Fisheries Science Center</t>
  </si>
  <si>
    <t>SPA</t>
  </si>
  <si>
    <t>Sequential Population Analysis</t>
  </si>
  <si>
    <t>BMARLINATL</t>
  </si>
  <si>
    <t>Blue marlin Atlantic</t>
  </si>
  <si>
    <t>multinational-FAO-SG1</t>
  </si>
  <si>
    <t>West Africa Subgroup 1</t>
  </si>
  <si>
    <t>NWWG</t>
  </si>
  <si>
    <t>North-Western Working Group</t>
  </si>
  <si>
    <t>SPA-ADAPT</t>
  </si>
  <si>
    <t>Sequential Population Analysis / ADAPT</t>
  </si>
  <si>
    <t>BMARLINPAC</t>
  </si>
  <si>
    <t>Blue marlin Pacific Ocean</t>
  </si>
  <si>
    <t>multinational-FAO-SG2</t>
  </si>
  <si>
    <t>West Africa Subgroup 2</t>
  </si>
  <si>
    <t>NZMFishDEEPWATER</t>
  </si>
  <si>
    <t>Deepwater Working Group</t>
  </si>
  <si>
    <t>SXSA</t>
  </si>
  <si>
    <t>Seasonal XSA</t>
  </si>
  <si>
    <t>BNKROCKCAL</t>
  </si>
  <si>
    <t>Bank Rockfish California</t>
  </si>
  <si>
    <t>multinational-FAO-SG3</t>
  </si>
  <si>
    <t>West Africa Subgroup 3</t>
  </si>
  <si>
    <t>NZMFishHOKIWG</t>
  </si>
  <si>
    <t>Hoki Working Group</t>
  </si>
  <si>
    <t>VIT</t>
  </si>
  <si>
    <t>Package based on LCA and Y/R analysis adapted to Mediterranean fisheries; Lleonart and Salat, 1992</t>
  </si>
  <si>
    <t>BNOSESHARATL</t>
  </si>
  <si>
    <t>Blacknose shark Atlantic</t>
  </si>
  <si>
    <t>multinational-FAO-WA</t>
  </si>
  <si>
    <t>West Africa</t>
  </si>
  <si>
    <t>NZMFishINSHOREWG</t>
  </si>
  <si>
    <t>Inshore Working Group</t>
  </si>
  <si>
    <t>Virtual Population Analysis</t>
  </si>
  <si>
    <t>BNSNZ</t>
  </si>
  <si>
    <t>Bluenose New Zealand</t>
  </si>
  <si>
    <t>multinational-FAO-Z-AB</t>
  </si>
  <si>
    <t>West Africa Zone A+B</t>
  </si>
  <si>
    <t>NZMFishLOBSTERWG</t>
  </si>
  <si>
    <t>Lobster Working Group</t>
  </si>
  <si>
    <t>XSA</t>
  </si>
  <si>
    <t>Extended Survivor Analysis</t>
  </si>
  <si>
    <t>BOCACCSPCOAST</t>
  </si>
  <si>
    <t>Bocaccio Southern Pacific Coast</t>
  </si>
  <si>
    <t>multinational-FAO-Z-C</t>
  </si>
  <si>
    <t>West Africa Zone C</t>
  </si>
  <si>
    <t>NZMFishMIDDEPTHSWG</t>
  </si>
  <si>
    <t>Middle Depths Working Group</t>
  </si>
  <si>
    <t>Yield per recruit model</t>
  </si>
  <si>
    <t>UnknownYPRM</t>
  </si>
  <si>
    <t>Unknown yield per recruit model</t>
  </si>
  <si>
    <t>BONGAWA</t>
  </si>
  <si>
    <t>Bonga West Africa</t>
  </si>
  <si>
    <t>multinational-GFCMED-BLACKW</t>
  </si>
  <si>
    <t>Western Black Sea</t>
  </si>
  <si>
    <t>NZMFishSHELLFISHWG</t>
  </si>
  <si>
    <t>Shellfish Working Group</t>
  </si>
  <si>
    <t>BRMSOJ</t>
  </si>
  <si>
    <t>Yellow sea bream Sea of Japan</t>
  </si>
  <si>
    <t>multinational-GFCM-GSA12-16</t>
  </si>
  <si>
    <t>Geographical Sub-Areas 12-16</t>
  </si>
  <si>
    <t>PFMC</t>
  </si>
  <si>
    <t>Pacific Fishery Management Council</t>
  </si>
  <si>
    <t>BRMSPPWASG1</t>
  </si>
  <si>
    <t>Seabream West Africa Subgroup 1</t>
  </si>
  <si>
    <t>multinational-GFCM-GSA1-3</t>
  </si>
  <si>
    <t>Alboran Island Sea (GSA 1,3)</t>
  </si>
  <si>
    <t>PIFSC</t>
  </si>
  <si>
    <t>Pacific Fisheries Science Center</t>
  </si>
  <si>
    <t>BRMSPPWASG2</t>
  </si>
  <si>
    <t>Seabream West Africa Subgroup 2</t>
  </si>
  <si>
    <t>multinational-GFCM-GSA15-16</t>
  </si>
  <si>
    <t>Malta Island and South of Sicily (GSA 15, 16)</t>
  </si>
  <si>
    <t>RAM</t>
  </si>
  <si>
    <t>from RAM's original database</t>
  </si>
  <si>
    <t>BRMSPPWASG3</t>
  </si>
  <si>
    <t xml:space="preserve">Seabream West Africa Subgroup 3
</t>
  </si>
  <si>
    <t>multinational-GFCM-GSA16</t>
  </si>
  <si>
    <t>South of Sicily</t>
  </si>
  <si>
    <t>RCD-MRRA</t>
  </si>
  <si>
    <t>Fisheries Control Directorate, Ministry for Resources and Rural Affairs, Malta.</t>
  </si>
  <si>
    <t>BRNSHRIMPGM</t>
  </si>
  <si>
    <t>Brown shrimp Gulf of Mexico</t>
  </si>
  <si>
    <t>multinational-GFCM-GSA17</t>
  </si>
  <si>
    <t>Northern Adriatic Sea</t>
  </si>
  <si>
    <t>RIDEM</t>
  </si>
  <si>
    <t>Rhode Island Department of Environmental Management</t>
  </si>
  <si>
    <t>BSBASSMATLC</t>
  </si>
  <si>
    <t>Black sea bass Mid-Atlantic Coast</t>
  </si>
  <si>
    <t>multinational-GFCM-GSA18</t>
  </si>
  <si>
    <t>Southern Adriatic Sea</t>
  </si>
  <si>
    <t>SARDI</t>
  </si>
  <si>
    <t>South Australian Research and Development Institute</t>
  </si>
  <si>
    <t>BSBASSSATL</t>
  </si>
  <si>
    <t>Black sea bass South Atlantic</t>
  </si>
  <si>
    <t>multinational-GFCM-GSA29</t>
  </si>
  <si>
    <t>Black Sea</t>
  </si>
  <si>
    <t>SEFSC</t>
  </si>
  <si>
    <t>Southeast Fisheries Science Center</t>
  </si>
  <si>
    <t>BSKAT5YZSNE</t>
  </si>
  <si>
    <t>Barndoor skate Gulf of Marine / Georges Bank-Southern New England</t>
  </si>
  <si>
    <t>multinational-GFCM-GSA5</t>
  </si>
  <si>
    <t>Balearic Island</t>
  </si>
  <si>
    <t>SFI</t>
  </si>
  <si>
    <t>Sea Fisheries Institute Poland</t>
  </si>
  <si>
    <t>BSKATCANATL</t>
  </si>
  <si>
    <t>Barndoor skate Canadian Atlantic Ocean</t>
  </si>
  <si>
    <t>multinational-GFCM-GSA6</t>
  </si>
  <si>
    <t>Northern Spain</t>
  </si>
  <si>
    <t>SGBASS</t>
  </si>
  <si>
    <t>Study Group on Sea Bass</t>
  </si>
  <si>
    <t>BSQLOBSTERCH</t>
  </si>
  <si>
    <t>Blue Squat Lobster Chilean</t>
  </si>
  <si>
    <t>multinational-GFCM-GSA7</t>
  </si>
  <si>
    <t>Gulf of Lions</t>
  </si>
  <si>
    <t>SGRS</t>
  </si>
  <si>
    <t>Study Group on Redfish Stocks</t>
  </si>
  <si>
    <t>BTIPSHARATL</t>
  </si>
  <si>
    <t>Blacktip shark Atlantic</t>
  </si>
  <si>
    <t>multinational-IATTC-EPAC</t>
  </si>
  <si>
    <t>Eastern Pacific</t>
  </si>
  <si>
    <t>Secretariat of the Pacific Community</t>
  </si>
  <si>
    <t>BTIPSHARGM</t>
  </si>
  <si>
    <t>Blacktip shark Gulf of Mexico</t>
  </si>
  <si>
    <t>multinational-IATTC-NEPAC</t>
  </si>
  <si>
    <t>Northeast Pacific</t>
  </si>
  <si>
    <t>SPRFMO</t>
  </si>
  <si>
    <t>South Pacific Regional Fisheries Management Organization</t>
  </si>
  <si>
    <t>BTSHRIMPNAUST</t>
  </si>
  <si>
    <t>Northern Australia brown tiger shrimp</t>
  </si>
  <si>
    <t>multinational-ICCAT-ATL</t>
  </si>
  <si>
    <t>Atlantic Ocean</t>
  </si>
  <si>
    <t>STECF</t>
  </si>
  <si>
    <t>Scientific, Technical and Economic Committee for Fisheries</t>
  </si>
  <si>
    <t>BUTTERGOMCHATT</t>
  </si>
  <si>
    <t>Atlantic butterfish Gulf of Maine / Cape Hatteras</t>
  </si>
  <si>
    <t>multinational-ICCAT-EATL</t>
  </si>
  <si>
    <t>Eastern Atlantic</t>
  </si>
  <si>
    <t>SWFSC</t>
  </si>
  <si>
    <t>Southwest Fisheries Science Center</t>
  </si>
  <si>
    <t>BWHITCH</t>
  </si>
  <si>
    <t>Blue Whiting Chile</t>
  </si>
  <si>
    <t>multinational-ICCAT-MED</t>
  </si>
  <si>
    <t>Mediterranean Sea</t>
  </si>
  <si>
    <t>TAFI</t>
  </si>
  <si>
    <t>Tasmanian Aquaculture and Fisheries Institute</t>
  </si>
  <si>
    <t>BWHITNEA</t>
  </si>
  <si>
    <t>Blue Whiting Northeast Atlantic</t>
  </si>
  <si>
    <t>multinational-ICCAT-NATL</t>
  </si>
  <si>
    <t>Northern Atlantic</t>
  </si>
  <si>
    <t>VNIRO</t>
  </si>
  <si>
    <t>Russian Federal Research Institute of Fisheries and Oceanography</t>
  </si>
  <si>
    <t>CABEZNCAL</t>
  </si>
  <si>
    <t>Cabezon Northern California</t>
  </si>
  <si>
    <t>multinational-ICCAT-SATL</t>
  </si>
  <si>
    <t>South Atlantic</t>
  </si>
  <si>
    <t>WDFW</t>
  </si>
  <si>
    <t>Washington Department of Fish and Wildlife</t>
  </si>
  <si>
    <t>CABEZORECOAST</t>
  </si>
  <si>
    <t>Cabezon Oregon Coast</t>
  </si>
  <si>
    <t>multinational-ICCAT-WATL</t>
  </si>
  <si>
    <t>Western Atlantic</t>
  </si>
  <si>
    <t>WGBFAS</t>
  </si>
  <si>
    <t>Baltic Fisheries Assessment Working Group</t>
  </si>
  <si>
    <t>CABEZSCAL</t>
  </si>
  <si>
    <t>Cabezon Southern California</t>
  </si>
  <si>
    <t>multinational-ICES-22-24</t>
  </si>
  <si>
    <t>Western Baltic</t>
  </si>
  <si>
    <t>WGCSE</t>
  </si>
  <si>
    <t>Working Group on Celtic Seas Ecosystems</t>
  </si>
  <si>
    <t>CALSCORPSCAL</t>
  </si>
  <si>
    <t>California scorpionfish Southern California</t>
  </si>
  <si>
    <t>multinational-ICES-22-24-IIIa</t>
  </si>
  <si>
    <t>22-24-IIIa</t>
  </si>
  <si>
    <t>WGHMM</t>
  </si>
  <si>
    <t>Working Group on the Assessment of Southern Shelf Stocks of Hake, Monk and Megrim</t>
  </si>
  <si>
    <t>CAPEICE</t>
  </si>
  <si>
    <t>Capelin Iceland</t>
  </si>
  <si>
    <t>multinational-ICES-22-32</t>
  </si>
  <si>
    <t>Baltic Areas 22-32</t>
  </si>
  <si>
    <t>WGMHSA</t>
  </si>
  <si>
    <t>Working Group on the Assessment of Mackerel</t>
  </si>
  <si>
    <t>CAPENOR</t>
  </si>
  <si>
    <t>Capelin Barents Sea</t>
  </si>
  <si>
    <t>multinational-ICES-25-32</t>
  </si>
  <si>
    <t>Eastern Baltic</t>
  </si>
  <si>
    <t>WGNEPH</t>
  </si>
  <si>
    <t>Working Group on Nephrops Stocks</t>
  </si>
  <si>
    <t>CATWASG1</t>
  </si>
  <si>
    <t>Catfish West Africa Subgroup 1</t>
  </si>
  <si>
    <t>multinational-ICES-28</t>
  </si>
  <si>
    <t>Gulf of Riga East of Gotland</t>
  </si>
  <si>
    <t>WGNPBW</t>
  </si>
  <si>
    <t>Northern Pelagic and Blue Whiting Fisheries Working Group</t>
  </si>
  <si>
    <t>CATWASG3</t>
  </si>
  <si>
    <t>Catfish West Africa Subgroup 3</t>
  </si>
  <si>
    <t>multinational-ICES-29</t>
  </si>
  <si>
    <t>Archipelago Sea</t>
  </si>
  <si>
    <t>WGNSDS</t>
  </si>
  <si>
    <t>Working Group on the Assessment of Northern Shelf Demersal Stocks</t>
  </si>
  <si>
    <t>CHAKESA</t>
  </si>
  <si>
    <t>Shallow-water cape hake South Africa</t>
  </si>
  <si>
    <t>multinational-ICES-30</t>
  </si>
  <si>
    <t>Bothnian Sea</t>
  </si>
  <si>
    <t>WGNSSK</t>
  </si>
  <si>
    <t>Working Group on the Assessment of Demersal Stocks in the North Sea and Skagerrak</t>
  </si>
  <si>
    <t>CHERRCHVX</t>
  </si>
  <si>
    <t>Chilean Herring Chile Region V-X</t>
  </si>
  <si>
    <t>multinational-ICES-31</t>
  </si>
  <si>
    <t>Bothnian Bay</t>
  </si>
  <si>
    <t>WGSSDS</t>
  </si>
  <si>
    <t>Working Group on the Assessment of Southern Shelf Demersal Stocks</t>
  </si>
  <si>
    <t>CHILISPCOAST</t>
  </si>
  <si>
    <t>Chilipepper Southern Pacific Coast</t>
  </si>
  <si>
    <t>multinational-ICES-32</t>
  </si>
  <si>
    <t>Gulf of Finland</t>
  </si>
  <si>
    <t>CHMACKWA</t>
  </si>
  <si>
    <t>Cunene Horse Mackerel West Africa</t>
  </si>
  <si>
    <t>multinational-ICES-I</t>
  </si>
  <si>
    <t>Barents Sea</t>
  </si>
  <si>
    <t>CHTRACCH</t>
  </si>
  <si>
    <t>Chilean jack mackerel Chilean EEZ and offshore</t>
  </si>
  <si>
    <t>multinational-ICES-IIa</t>
  </si>
  <si>
    <t>Norwegian Sea</t>
  </si>
  <si>
    <t>CMACKPCOAST</t>
  </si>
  <si>
    <t>Pacific chub mackerel Pacific Coast</t>
  </si>
  <si>
    <t>multinational-ICES-IIa-IIIabd-IV-Vb-VI-VII-VIIIabcde-XII-XIV-Ixa</t>
  </si>
  <si>
    <t>IIa-IIIabd-IV-Vb-VI-VII-VIIIabcde-XII-XIV-Ixa</t>
  </si>
  <si>
    <t>CMACKPJPN</t>
  </si>
  <si>
    <t>Chub mackerel Pacific Coast of Japan</t>
  </si>
  <si>
    <t>multinational-ICES-IIb</t>
  </si>
  <si>
    <t>Spitzbergen and Bear Island</t>
  </si>
  <si>
    <t>CMACKTSST</t>
  </si>
  <si>
    <t>Chub mackerel Tsushima Strait</t>
  </si>
  <si>
    <t>multinational-ICES-I-II</t>
  </si>
  <si>
    <t>North-East Arctic</t>
  </si>
  <si>
    <t>CMACKWA</t>
  </si>
  <si>
    <t>Chub Mackerel West Africa</t>
  </si>
  <si>
    <t>multinational-ICES-IIIa</t>
  </si>
  <si>
    <t>Kattegat and Skagerrak</t>
  </si>
  <si>
    <t>COD2J3KL</t>
  </si>
  <si>
    <t>Atlantic cod NAFO 2J3KL</t>
  </si>
  <si>
    <t>multinational-ICES-IIIa-IV</t>
  </si>
  <si>
    <t>IIIa and North Sea</t>
  </si>
  <si>
    <t>COD3M</t>
  </si>
  <si>
    <t>Atlantic cod NAFO 3M</t>
  </si>
  <si>
    <t>multinational-ICES-IIIa-IV-VI</t>
  </si>
  <si>
    <t>IIIa, VI and North Sea</t>
  </si>
  <si>
    <t>COD3NO</t>
  </si>
  <si>
    <t>Atlantic cod NAFO 3NO</t>
  </si>
  <si>
    <t>multinational-ICES-IIIa-IV-VIId</t>
  </si>
  <si>
    <t>IIIa, VIId and North Sea</t>
  </si>
  <si>
    <t>COD3Pn4RS</t>
  </si>
  <si>
    <t>Atlantic cod NAFO 3Pn4RS</t>
  </si>
  <si>
    <t>multinational-ICES-IIIa-IV-VI-VII-VIIIabd</t>
  </si>
  <si>
    <t>IIIa-IV-VI-VII-VIIIabd</t>
  </si>
  <si>
    <t>COD3Ps</t>
  </si>
  <si>
    <t>Atlantic cod NAFO 3Ps</t>
  </si>
  <si>
    <t>multinational-ICES-IIIb(23)</t>
  </si>
  <si>
    <t>Sound Sea</t>
  </si>
  <si>
    <t>COD4TVn</t>
  </si>
  <si>
    <t>Atlantic cod NAFO 4TVn</t>
  </si>
  <si>
    <t>multinational-ICES-IIIc(22)</t>
  </si>
  <si>
    <t>Belt Sea</t>
  </si>
  <si>
    <t>COD4VsW</t>
  </si>
  <si>
    <t>Atlantic cod NAFO 4VsW</t>
  </si>
  <si>
    <t>multinational-ICES-IIId</t>
  </si>
  <si>
    <t>Baltic Sea</t>
  </si>
  <si>
    <t>COD4X</t>
  </si>
  <si>
    <t>Atlantic cod NAFO 4X</t>
  </si>
  <si>
    <t>multinational-ICES-II-IIIa-IV-VI-VII-VIIIabc</t>
  </si>
  <si>
    <t>II-IIIa-IV-VI-VII-VIIIabc</t>
  </si>
  <si>
    <t>CODBA2224</t>
  </si>
  <si>
    <t>Atlantic cod Baltic Areas 22 and 24</t>
  </si>
  <si>
    <t>multinational-ICES-I-II-III-IV-V-VI-VII-VIII-IX-XII-XIV</t>
  </si>
  <si>
    <t>Northeast Atlantic</t>
  </si>
  <si>
    <t>CODBA2532</t>
  </si>
  <si>
    <t>Atlantic cod Baltic Areas 25-32</t>
  </si>
  <si>
    <t>multinational-ICES-IV</t>
  </si>
  <si>
    <t>North Sea</t>
  </si>
  <si>
    <t>CODFAPL</t>
  </si>
  <si>
    <t>Atlantic cod Faroe Plateau</t>
  </si>
  <si>
    <t>multinational-ICES-IVa</t>
  </si>
  <si>
    <t>Northern North Sea</t>
  </si>
  <si>
    <t>CODGB</t>
  </si>
  <si>
    <t>Atlantic cod Georges Bank</t>
  </si>
  <si>
    <t>multinational-ICES-IVb</t>
  </si>
  <si>
    <t>Central North Sea</t>
  </si>
  <si>
    <t>CODGOM</t>
  </si>
  <si>
    <t>Atlantic cod Gulf of Maine</t>
  </si>
  <si>
    <t>multinational-ICES-IVc</t>
  </si>
  <si>
    <t>Southern North Sea</t>
  </si>
  <si>
    <t>CODICE</t>
  </si>
  <si>
    <t>Atlantic cod Iceland</t>
  </si>
  <si>
    <t>multinational-ICES-IV-VIId</t>
  </si>
  <si>
    <t>IV and VIId</t>
  </si>
  <si>
    <t>CODIS</t>
  </si>
  <si>
    <t>Atlantic cod Irish Sea</t>
  </si>
  <si>
    <t>multinational-ICES-IXa</t>
  </si>
  <si>
    <t>Portugese Waters -East</t>
  </si>
  <si>
    <t>CODKAT</t>
  </si>
  <si>
    <t>Atlantic cod Kattegat</t>
  </si>
  <si>
    <t>multinational-ICES-IXb</t>
  </si>
  <si>
    <t>Portugese Waters -West</t>
  </si>
  <si>
    <t>CODNEAR</t>
  </si>
  <si>
    <t>Atlantic cod Northeast Arctic</t>
  </si>
  <si>
    <t>multinational-ICES-Va</t>
  </si>
  <si>
    <t>Iceland Grounds</t>
  </si>
  <si>
    <t>CODNS</t>
  </si>
  <si>
    <t>Atlantic cod North Sea</t>
  </si>
  <si>
    <t>multinational-ICES-Vb</t>
  </si>
  <si>
    <t>Faroe Grounds</t>
  </si>
  <si>
    <t>CODVIa</t>
  </si>
  <si>
    <t>Atlantic cod West of Scotland</t>
  </si>
  <si>
    <t>multinational-ICES-Vb1</t>
  </si>
  <si>
    <t>Faroe Plateau</t>
  </si>
  <si>
    <t>CODVIIek</t>
  </si>
  <si>
    <t>Atlantic Cod Celtic Sea</t>
  </si>
  <si>
    <t>multinational-ICES-Vb2</t>
  </si>
  <si>
    <t>Faroe Bank</t>
  </si>
  <si>
    <t>COWCODSCAL</t>
  </si>
  <si>
    <t>Cowcod Southern California</t>
  </si>
  <si>
    <t>multinational-ICES-VIa</t>
  </si>
  <si>
    <t>West of Scotland</t>
  </si>
  <si>
    <t>CRLOBSTERSA12</t>
  </si>
  <si>
    <t>West coast rock lobster South Africa Areas 1-2</t>
  </si>
  <si>
    <t>multinational-ICES-VIa-VIIb-VIIc</t>
  </si>
  <si>
    <t>VIa, VIIb and VIIc</t>
  </si>
  <si>
    <t>CRLOBSTERSA34</t>
  </si>
  <si>
    <t>West coast rock lobster South Africa Areas 3-4</t>
  </si>
  <si>
    <t>multinational-ICES-VIb</t>
  </si>
  <si>
    <t>Rockall Bank</t>
  </si>
  <si>
    <t>CRLOBSTERSA56</t>
  </si>
  <si>
    <t>West coast rock lobster South Africa Areas 5-6</t>
  </si>
  <si>
    <t>multinational-ICES-VIIa</t>
  </si>
  <si>
    <t>Irish Sea</t>
  </si>
  <si>
    <t>CRLOBSTERSA7</t>
  </si>
  <si>
    <t>West coast rock lobster South Africa Area 7</t>
  </si>
  <si>
    <t>multinational-ICES-VIIa-g-h-j</t>
  </si>
  <si>
    <t>ICES VIIa-g-h-j</t>
  </si>
  <si>
    <t>CRLOBSTERSA8</t>
  </si>
  <si>
    <t>West coast rock lobster South Africa Area 8</t>
  </si>
  <si>
    <t>multinational-ICES-VIIb</t>
  </si>
  <si>
    <t>West of Ireland</t>
  </si>
  <si>
    <t>CROAKSPPWASG1</t>
  </si>
  <si>
    <t>Croaker West Africa Subgroup 1</t>
  </si>
  <si>
    <t>multinational-ICES-VIIb-k</t>
  </si>
  <si>
    <t>ICES VIIb-k</t>
  </si>
  <si>
    <t>CROAKSPPWASG2</t>
  </si>
  <si>
    <t>Croaker West Africa Subgroup 2</t>
  </si>
  <si>
    <t>multinational-ICES-VIIc</t>
  </si>
  <si>
    <t>Porcupine Bank</t>
  </si>
  <si>
    <t>CROAKSPPWASG3</t>
  </si>
  <si>
    <t>Croaker West Africa Subgroup 3</t>
  </si>
  <si>
    <t>multinational-ICES-VIId</t>
  </si>
  <si>
    <t>Eastern English Channel</t>
  </si>
  <si>
    <t>CROCKPCOAST</t>
  </si>
  <si>
    <t>Canary rockfish Pacific Coast</t>
  </si>
  <si>
    <t>multinational-ICES-VIIe</t>
  </si>
  <si>
    <t>Western English Channel</t>
  </si>
  <si>
    <t>CROCKWCVANISOGQCI</t>
  </si>
  <si>
    <t>Canary rockfish West Coast of Vancouver Island and Straight of Georgia and Queen Charlotte Islands</t>
  </si>
  <si>
    <t>multinational-ICES-VIIe-k</t>
  </si>
  <si>
    <t>Celtic Sea</t>
  </si>
  <si>
    <t>CSHRIMPWA</t>
  </si>
  <si>
    <t>Coastal Shrimp West Africa</t>
  </si>
  <si>
    <t>multinational-ICES-VIIf</t>
  </si>
  <si>
    <t>Bristol Channel</t>
  </si>
  <si>
    <t>CSKATMATLC</t>
  </si>
  <si>
    <t>Clearnose skate Mid-Atlantic Coast</t>
  </si>
  <si>
    <t>multinational-ICES-VIIf-g</t>
  </si>
  <si>
    <t>CTRACSA</t>
  </si>
  <si>
    <t>Cape horse mackerel South Africa South coast</t>
  </si>
  <si>
    <t>multinational-ICES-VIIg</t>
  </si>
  <si>
    <t>Celtic Sea North</t>
  </si>
  <si>
    <t>CUSK4X</t>
  </si>
  <si>
    <t>Cusk NAFO 4X</t>
  </si>
  <si>
    <t>multinational-ICES-VIIh</t>
  </si>
  <si>
    <t>Celtic Sea South</t>
  </si>
  <si>
    <t>CUTTLEWA</t>
  </si>
  <si>
    <t>Cuttlefish West Africa</t>
  </si>
  <si>
    <t>multinational-ICES-VIII</t>
  </si>
  <si>
    <t>Bay of Biscay</t>
  </si>
  <si>
    <t>DEEPCHAKESA</t>
  </si>
  <si>
    <t>Deep-water cape hake South Africa</t>
  </si>
  <si>
    <t>multinational-ICES-VIIIa</t>
  </si>
  <si>
    <t>Bay of Biscay -North</t>
  </si>
  <si>
    <t>DEEPFLATHEADSE</t>
  </si>
  <si>
    <t>Deepwater flathead Southeast Australia</t>
  </si>
  <si>
    <t>multinational-ICES-VIIIb</t>
  </si>
  <si>
    <t>Bay of Biscay -Central</t>
  </si>
  <si>
    <t>DKROCKPCOAST</t>
  </si>
  <si>
    <t>Darkblotched rockfish Pacific Coast</t>
  </si>
  <si>
    <t>multinational-ICES-VIIIc</t>
  </si>
  <si>
    <t>Bay of Biscay -South</t>
  </si>
  <si>
    <t>DRSHRIMPWA</t>
  </si>
  <si>
    <t>Deepwater Rose Shrimp West Africa</t>
  </si>
  <si>
    <t>multinational-ICES-VIIIc-IXa</t>
  </si>
  <si>
    <t>VIIIc-IXa</t>
  </si>
  <si>
    <t>DSOLEGA</t>
  </si>
  <si>
    <t>Dover sole Gulf of Alaska</t>
  </si>
  <si>
    <t>multinational-ICES-VIIId</t>
  </si>
  <si>
    <t>Bay of Biscay -Offshore</t>
  </si>
  <si>
    <t>DSOLEPCOAST</t>
  </si>
  <si>
    <t>Dover sole Pacific Coast</t>
  </si>
  <si>
    <t>multinational-ICES-VIIIe</t>
  </si>
  <si>
    <t>West of Bay of Biscay</t>
  </si>
  <si>
    <t>DUSROCKGA</t>
  </si>
  <si>
    <t>Dusky rockfish Gulf of Alaska</t>
  </si>
  <si>
    <t>multinational-ICES-VIIj</t>
  </si>
  <si>
    <t>Southwest of Ireland -East</t>
  </si>
  <si>
    <t>ESOLEHS</t>
  </si>
  <si>
    <t>English sole Hecate Strait</t>
  </si>
  <si>
    <t>multinational-ICES-VIIk</t>
  </si>
  <si>
    <t>Southwest of Ireland -West</t>
  </si>
  <si>
    <t>ESOLEPCOAST</t>
  </si>
  <si>
    <t>English sole Pacific Coast</t>
  </si>
  <si>
    <t>multinational-ICES-X</t>
  </si>
  <si>
    <t>Azores Grounds</t>
  </si>
  <si>
    <t>FLSOLEBSAI</t>
  </si>
  <si>
    <t>Flathead sole Bering Sea and Aleutian Islands</t>
  </si>
  <si>
    <t>multinational-ICES-XII</t>
  </si>
  <si>
    <t>North of Azores</t>
  </si>
  <si>
    <t>FLSOLEGA</t>
  </si>
  <si>
    <t>Flathead sole Gulf of Alaska</t>
  </si>
  <si>
    <t>multinational-ICES-XIVa</t>
  </si>
  <si>
    <t>Northeast Greenland</t>
  </si>
  <si>
    <t>FMEG8c9a</t>
  </si>
  <si>
    <t>Fourspotted megrim ICES VIIIc-IXa</t>
  </si>
  <si>
    <t>multinational-ICES-XIVb</t>
  </si>
  <si>
    <t>Southeast Greenland</t>
  </si>
  <si>
    <t>FSCADWA</t>
  </si>
  <si>
    <t>False Scad West Africa</t>
  </si>
  <si>
    <t>multinational-IOTC-IO</t>
  </si>
  <si>
    <t>Indian Ocean</t>
  </si>
  <si>
    <t>FTOOTHSHARATL</t>
  </si>
  <si>
    <t>Finetooth shark Atlantic</t>
  </si>
  <si>
    <t>multinational-IPHC-NPAC</t>
  </si>
  <si>
    <t>North Pacific</t>
  </si>
  <si>
    <t>GAGGM</t>
  </si>
  <si>
    <t>Gag Gulf of Mexico</t>
  </si>
  <si>
    <t>Multinational-ISC-NPAC</t>
  </si>
  <si>
    <t>North Pacific Ocean</t>
  </si>
  <si>
    <t>GAGSATLC</t>
  </si>
  <si>
    <t>Gag Southern Atlantic coast</t>
  </si>
  <si>
    <t>Multinational-ISC-PAC</t>
  </si>
  <si>
    <t>GEMFISHNZ</t>
  </si>
  <si>
    <t>common gemfish New Zealand</t>
  </si>
  <si>
    <t>Multinational-ISC-WCNPAC</t>
  </si>
  <si>
    <t>Western and Central North Pacific</t>
  </si>
  <si>
    <t>GEMFISHSE</t>
  </si>
  <si>
    <t>common gemfish Southeast Australia</t>
  </si>
  <si>
    <t>multinational-NAFO-01ABCDEF</t>
  </si>
  <si>
    <t>NAFO divisions 01ABCDEF</t>
  </si>
  <si>
    <t>GGRUNTWASG1</t>
  </si>
  <si>
    <t>Grey Grunt West Africa Subgroup 1</t>
  </si>
  <si>
    <t>multinational-NAFO-1</t>
  </si>
  <si>
    <t>West Greenland</t>
  </si>
  <si>
    <t>GGRUNTWASG3</t>
  </si>
  <si>
    <t>Grey Grunt West Africa Subgroup 3</t>
  </si>
  <si>
    <t>multinational-NAFO-23K</t>
  </si>
  <si>
    <t>GHAL01ABCDEF</t>
  </si>
  <si>
    <t>Greenland halibut NAFO 01ABCDEF</t>
  </si>
  <si>
    <t>multinational-NAFO-23KLMNO</t>
  </si>
  <si>
    <t>Labrador Shelf - Grand Banks</t>
  </si>
  <si>
    <t>GHAL23KLMNO</t>
  </si>
  <si>
    <t>Greenland halibut NAFO 23KLMNO</t>
  </si>
  <si>
    <t>multinational-NAFO-3L</t>
  </si>
  <si>
    <t>N Grand Banks</t>
  </si>
  <si>
    <t>GHAL4RST</t>
  </si>
  <si>
    <t>Greenland halibut NAFO 4RST</t>
  </si>
  <si>
    <t>multinational-NAFO-3LN</t>
  </si>
  <si>
    <t>N and SW Grand Banks</t>
  </si>
  <si>
    <t>GHALBSAI</t>
  </si>
  <si>
    <t>Greenland turbot Bering Sea and Aleutian Islands</t>
  </si>
  <si>
    <t>multinational-NAFO-3LNO</t>
  </si>
  <si>
    <t>Grand Banks</t>
  </si>
  <si>
    <t>GHALNEAR</t>
  </si>
  <si>
    <t>Greenland halibut Northeast Arctic</t>
  </si>
  <si>
    <t>multinational-NAFO-3M</t>
  </si>
  <si>
    <t>Flemish Cap</t>
  </si>
  <si>
    <t>GOLDREDNEAR</t>
  </si>
  <si>
    <t>Golden Redfish Northeast Arctic</t>
  </si>
  <si>
    <t>multinational-NAFO-3NO</t>
  </si>
  <si>
    <t>Southern Grand Banks</t>
  </si>
  <si>
    <t>GOPHERSPCOAST</t>
  </si>
  <si>
    <t>Gopher rockfish Southern Pacific Coast</t>
  </si>
  <si>
    <t>multinational-NAFO-3O</t>
  </si>
  <si>
    <t>SW Grand Banks</t>
  </si>
  <si>
    <t>GRAMBERGM</t>
  </si>
  <si>
    <t>Greater amberjack Gulf of Mexico</t>
  </si>
  <si>
    <t>multinational-SPRFMO-CH</t>
  </si>
  <si>
    <t>Chilean EEZ and offshore</t>
  </si>
  <si>
    <t>GRAMBERSATLC</t>
  </si>
  <si>
    <t>Greater amberjack Southern Atlantic coast</t>
  </si>
  <si>
    <t>multinational-SPRFMO-NCH</t>
  </si>
  <si>
    <t>North Chilean EEZ and offshore</t>
  </si>
  <si>
    <t>GRNSTROCKPCOAST</t>
  </si>
  <si>
    <t>Greenstriped rockfish Pacific Coast</t>
  </si>
  <si>
    <t>multinational-SPRFMO-SCH</t>
  </si>
  <si>
    <t>South Chilean EEZ and offshore</t>
  </si>
  <si>
    <t>GRSPROCKNCAL</t>
  </si>
  <si>
    <t>Greenspotted rockfish Pacific Coast North</t>
  </si>
  <si>
    <t>multinational-SPRFMO-V-VIII</t>
  </si>
  <si>
    <t>Chilean EEZ and offshore region V-VIII</t>
  </si>
  <si>
    <t>GRSPROCKSCAL</t>
  </si>
  <si>
    <t>Greenspotted rockfish Pacific Coast South</t>
  </si>
  <si>
    <t>multinational-SPRFMO-V-X</t>
  </si>
  <si>
    <t>Chilean EEZ and offshore region V-X</t>
  </si>
  <si>
    <t>GSTRGZRSTA7</t>
  </si>
  <si>
    <t>Giant stargazer NZ Area STA7</t>
  </si>
  <si>
    <t>multinational-STECF-BLACK</t>
  </si>
  <si>
    <t>GTPRAWNNAUST</t>
  </si>
  <si>
    <t>Northern Australia grooved Tiger Prawn</t>
  </si>
  <si>
    <t>multinational-TRAC-5Z</t>
  </si>
  <si>
    <t>GTRIGGM</t>
  </si>
  <si>
    <t>Gray triggerfish Gulf of Mexico</t>
  </si>
  <si>
    <t>multinational-UNKNOWN-NWPAC</t>
  </si>
  <si>
    <t>Nothwest Pacific Ocean</t>
  </si>
  <si>
    <t>HAD4X5Y</t>
  </si>
  <si>
    <t>Haddock NAFO-4X5Y</t>
  </si>
  <si>
    <t>multinational-WCPFC-CWPAC</t>
  </si>
  <si>
    <t>Central Western Pacific Ocean</t>
  </si>
  <si>
    <t>HAD5Y</t>
  </si>
  <si>
    <t>Haddock NAFO-5Y</t>
  </si>
  <si>
    <t>multinational-WCPFC-SPAC</t>
  </si>
  <si>
    <t>South Pacific Ocean</t>
  </si>
  <si>
    <t>HADFAPL</t>
  </si>
  <si>
    <t>Haddock Faroe Plateau</t>
  </si>
  <si>
    <t>multinational-WCPFC-WPO</t>
  </si>
  <si>
    <t>Western Pacific Ocean</t>
  </si>
  <si>
    <t>HADGB</t>
  </si>
  <si>
    <t>Haddock Georges Bank</t>
  </si>
  <si>
    <t>New Zealand-MFish-8</t>
  </si>
  <si>
    <t>New Zealand Area 8 (Auckland and Central West)</t>
  </si>
  <si>
    <t>HADICE</t>
  </si>
  <si>
    <t>Haddock Iceland</t>
  </si>
  <si>
    <t>New Zealand-MFish-BOP</t>
  </si>
  <si>
    <t>Bay of Plenty</t>
  </si>
  <si>
    <t>HADIS</t>
  </si>
  <si>
    <t>Haddock Irish Sea</t>
  </si>
  <si>
    <t>New Zealand-MFish-BP</t>
  </si>
  <si>
    <t>Bounty Plateau</t>
  </si>
  <si>
    <t>HADNEAR</t>
  </si>
  <si>
    <t>Haddock Northeast Arctic</t>
  </si>
  <si>
    <t>New Zealand-MFish-CIR</t>
  </si>
  <si>
    <t>New Zealand - Campbell Island Rise</t>
  </si>
  <si>
    <t>HADNS-IIIa</t>
  </si>
  <si>
    <t>Haddock ICES IIIa and North Sea</t>
  </si>
  <si>
    <t>New Zealand-MFish-CR</t>
  </si>
  <si>
    <t>Chatham Rise</t>
  </si>
  <si>
    <t>HADROCK</t>
  </si>
  <si>
    <t>Haddock Rockall Bank</t>
  </si>
  <si>
    <t>New Zealand-MFish-CRA1</t>
  </si>
  <si>
    <t>New Zealand Area CRA1</t>
  </si>
  <si>
    <t>HADVIa</t>
  </si>
  <si>
    <t>Haddock West of Scotland</t>
  </si>
  <si>
    <t>New Zealand-MFish-CRA2</t>
  </si>
  <si>
    <t>New Zealand Area CRA2</t>
  </si>
  <si>
    <t>HADVIIb-k</t>
  </si>
  <si>
    <t>Haddock ICES VIIb-k</t>
  </si>
  <si>
    <t>New Zealand-MFish-CRA3</t>
  </si>
  <si>
    <t>New Zealand Area CRA3</t>
  </si>
  <si>
    <t>HAKENRTN</t>
  </si>
  <si>
    <t>Hake Northeast Atlantic North</t>
  </si>
  <si>
    <t>New Zealand-MFish-CRA4</t>
  </si>
  <si>
    <t>New Zealand Area CRA4</t>
  </si>
  <si>
    <t>HAKESOTH</t>
  </si>
  <si>
    <t>Hake Northeast Atlantic South</t>
  </si>
  <si>
    <t>New Zealand-MFish-CRA5</t>
  </si>
  <si>
    <t>New Zealand Area CRA5</t>
  </si>
  <si>
    <t>HERR2224IIIa</t>
  </si>
  <si>
    <t>Herring ICES 22-24-IIIa</t>
  </si>
  <si>
    <t>New Zealand-MFish-CRA7</t>
  </si>
  <si>
    <t>New Zealand Area CRA7</t>
  </si>
  <si>
    <t>HERR2532</t>
  </si>
  <si>
    <t>Herring ICES 25-32</t>
  </si>
  <si>
    <t>New Zealand-MFish-CRA8</t>
  </si>
  <si>
    <t>New Zealand Area CRA8</t>
  </si>
  <si>
    <t>HERR30</t>
  </si>
  <si>
    <t>Herring ICES 30</t>
  </si>
  <si>
    <t>New Zealand-MFish-ENI</t>
  </si>
  <si>
    <t>East coast of North Island</t>
  </si>
  <si>
    <t>HERR31</t>
  </si>
  <si>
    <t>Herring ICES 31</t>
  </si>
  <si>
    <t>New Zealand-MFish-ENZ</t>
  </si>
  <si>
    <t>Eastern New Zealand</t>
  </si>
  <si>
    <t>HERR4RFA</t>
  </si>
  <si>
    <t>Herring NAFO 4R fall spawners</t>
  </si>
  <si>
    <t>New Zealand-MFish-EPR</t>
  </si>
  <si>
    <t>East Pukaki Rise</t>
  </si>
  <si>
    <t>HERR4RSP</t>
  </si>
  <si>
    <t>Herring NAFO 4R spring spawners</t>
  </si>
  <si>
    <t>New Zealand-MFish-LIN3-4</t>
  </si>
  <si>
    <t>New Zealand Areas LIN 3 and 4</t>
  </si>
  <si>
    <t>HERR4TFA</t>
  </si>
  <si>
    <t>Herring NAFO 4T fall spawners</t>
  </si>
  <si>
    <t>New Zealand-MFish-LIN5-6</t>
  </si>
  <si>
    <t>New Zealand Areas LIN 5 and 6</t>
  </si>
  <si>
    <t>HERR4TSP</t>
  </si>
  <si>
    <t>Herring NAFO 4T spring spawners</t>
  </si>
  <si>
    <t>New Zealand-MFish-LIN6b</t>
  </si>
  <si>
    <t>New Zealand Areas LIN 6b</t>
  </si>
  <si>
    <t>HERR4VWX</t>
  </si>
  <si>
    <t>Herring Scotian Shelf and Bay of Fundy</t>
  </si>
  <si>
    <t>New Zealand-MFish-LIN72</t>
  </si>
  <si>
    <t>New Zealand Areas LIN 72</t>
  </si>
  <si>
    <t>HERRCC</t>
  </si>
  <si>
    <t>Pacific herring Central Coast</t>
  </si>
  <si>
    <t>New Zealand-MFish-LIN7WC-WCSI</t>
  </si>
  <si>
    <t>New Zealand Areas LIN 7WC-WCSI</t>
  </si>
  <si>
    <t>HERRIsum</t>
  </si>
  <si>
    <t>Herring Iceland (Summer spawners)</t>
  </si>
  <si>
    <t>New Zealand-MFish-NPAU5A</t>
  </si>
  <si>
    <t>NZ Area North PAUA 5A</t>
  </si>
  <si>
    <t>HERRNIRS</t>
  </si>
  <si>
    <t>Herring Northern Irish Sea</t>
  </si>
  <si>
    <t>New Zealand-MFish-NZ</t>
  </si>
  <si>
    <t>New Zealand</t>
  </si>
  <si>
    <t>HERRNS</t>
  </si>
  <si>
    <t>Herring North Sea</t>
  </si>
  <si>
    <t>New Zealand-MFish-NZMEC</t>
  </si>
  <si>
    <t>New Zealand Mid East Coast</t>
  </si>
  <si>
    <t>HERRNWATLC</t>
  </si>
  <si>
    <t>Atlantic herring Northwestern Atlantic Coast</t>
  </si>
  <si>
    <t>New Zealand-MFish-PAU5A</t>
  </si>
  <si>
    <t>New Zealand Area PAU 5A</t>
  </si>
  <si>
    <t>HERRPRD</t>
  </si>
  <si>
    <t>Pacific herring Prince Rupert District</t>
  </si>
  <si>
    <t>New Zealand-MFish-PAU5B</t>
  </si>
  <si>
    <t>New Zealand Area PAU 5B (Stewart Island)</t>
  </si>
  <si>
    <t>HERRPWS</t>
  </si>
  <si>
    <t>Pacific herring Prince William Sound</t>
  </si>
  <si>
    <t>New Zealand-MFish-PAU5D</t>
  </si>
  <si>
    <t>New Zealand Area PAU 5D (Otago)</t>
  </si>
  <si>
    <t>HERRQCI</t>
  </si>
  <si>
    <t>Pacific herring Queen Charlotte Islands</t>
  </si>
  <si>
    <t>New Zealand-MFish-PAU7</t>
  </si>
  <si>
    <t>New Zealand Area PAU 7 (Marlborough)</t>
  </si>
  <si>
    <t>HERRRIGA</t>
  </si>
  <si>
    <t>Herring ICES 28</t>
  </si>
  <si>
    <t>New Zealand-MFish-PR</t>
  </si>
  <si>
    <t>Pukaki Rise</t>
  </si>
  <si>
    <t>HERRSIRS</t>
  </si>
  <si>
    <t>Herring ICES VIIa-g-h-j</t>
  </si>
  <si>
    <t>New Zealand-MFish-SA</t>
  </si>
  <si>
    <t>Sub-Antarctic</t>
  </si>
  <si>
    <t>HERRSITKA</t>
  </si>
  <si>
    <t>Pacific herring Sitka</t>
  </si>
  <si>
    <t>New Zealand-MFish-SLD</t>
  </si>
  <si>
    <t>Southland</t>
  </si>
  <si>
    <t>HERRSOG</t>
  </si>
  <si>
    <t>Pacific herring Straight of Georgia</t>
  </si>
  <si>
    <t>New Zealand-MFish-SPAU5A</t>
  </si>
  <si>
    <t>NZ Area South PAUA 5A</t>
  </si>
  <si>
    <t>HERRTOG</t>
  </si>
  <si>
    <t>Herring Togiak District</t>
  </si>
  <si>
    <t>New Zealand-MFish-STA7</t>
  </si>
  <si>
    <t>NZ Area STA7</t>
  </si>
  <si>
    <t>HERRVIa</t>
  </si>
  <si>
    <t>Herring ICES VIa</t>
  </si>
  <si>
    <t>New Zealand-MFish-TRE7</t>
  </si>
  <si>
    <t>New Zealand Areas TRE 7</t>
  </si>
  <si>
    <t>HERRVIaVIIbc</t>
  </si>
  <si>
    <t>Herring ICES VIa-VIIb-VIIc</t>
  </si>
  <si>
    <t>New Zealand-MFish-WECR</t>
  </si>
  <si>
    <t>West end of Chatham Rise</t>
  </si>
  <si>
    <t>HERRWCVANI</t>
  </si>
  <si>
    <t>Pacific herring West Coast of Vancouver Island</t>
  </si>
  <si>
    <t>New Zealand-MFish-WHB</t>
  </si>
  <si>
    <t>Wairarapa/Hawke Bay</t>
  </si>
  <si>
    <t>HMACKCH</t>
  </si>
  <si>
    <t>Horse Mackerel Chile</t>
  </si>
  <si>
    <t>New Zealand-MFish-WNZ</t>
  </si>
  <si>
    <t>Western New Zealand</t>
  </si>
  <si>
    <t>HMACKWA</t>
  </si>
  <si>
    <t>Horse Mackerel West Africa</t>
  </si>
  <si>
    <t>Peru-IMARPE-NC</t>
  </si>
  <si>
    <t>North-Central Peruvian coast</t>
  </si>
  <si>
    <t>HOKIENZ</t>
  </si>
  <si>
    <t>Hoki Eastern New Zealand</t>
  </si>
  <si>
    <t>Russia-RFFA-NAVAR</t>
  </si>
  <si>
    <t>Navarinsky</t>
  </si>
  <si>
    <t>HOKIWNZ</t>
  </si>
  <si>
    <t>Hoki Western New Zealand</t>
  </si>
  <si>
    <t>Russia-RFFA-NSO</t>
  </si>
  <si>
    <t>Northern Sea of Okhotsk</t>
  </si>
  <si>
    <t>ILLEXNWATLC</t>
  </si>
  <si>
    <t>Northern shortfin squid Northwestern Atlantic Coast</t>
  </si>
  <si>
    <t>Russia-RFFA-WBS</t>
  </si>
  <si>
    <t>Western Bering Sea</t>
  </si>
  <si>
    <t>JANCHOPJPN</t>
  </si>
  <si>
    <t>Japanese anchovy Pacific Coast of Japan</t>
  </si>
  <si>
    <t>South Africa-DETMCM-1-2</t>
  </si>
  <si>
    <t>South Africa Areas 1-2</t>
  </si>
  <si>
    <t>JANCHOSETO</t>
  </si>
  <si>
    <t>Japanese anchovy Inland Sea of Japan</t>
  </si>
  <si>
    <t>South Africa-DETMCM-3-4</t>
  </si>
  <si>
    <t>South Africa Areas 3-4</t>
  </si>
  <si>
    <t>JANCHOTSST</t>
  </si>
  <si>
    <t>Japanese anchovy Tsushima Strait</t>
  </si>
  <si>
    <t>South Africa-DETMCM-5-6</t>
  </si>
  <si>
    <t>South Africa Areas 5-6</t>
  </si>
  <si>
    <t>JMACKPJPN</t>
  </si>
  <si>
    <t>Jack mackerel Pacific Coast of Japan</t>
  </si>
  <si>
    <t>South Africa-DETMCM-7</t>
  </si>
  <si>
    <t>South Africa Area 7</t>
  </si>
  <si>
    <t>JMACKTSST</t>
  </si>
  <si>
    <t>Japanese jack mackerel Tsushima Strait</t>
  </si>
  <si>
    <t>South Africa-DETMCM-8</t>
  </si>
  <si>
    <t>South Africa Area 8</t>
  </si>
  <si>
    <t>KELPGREENLINGORECOAST</t>
  </si>
  <si>
    <t>Kelp greenling Oregon Coast</t>
  </si>
  <si>
    <t>South Africa-DETMCM-PEI</t>
  </si>
  <si>
    <t>South Africa Subantarctic Prince Edward Islands</t>
  </si>
  <si>
    <t>KINGKLIPSA</t>
  </si>
  <si>
    <t>Kingklip South Africa</t>
  </si>
  <si>
    <t>South Africa-DETMCM-SA</t>
  </si>
  <si>
    <t>South Africa</t>
  </si>
  <si>
    <t>KMACKGM</t>
  </si>
  <si>
    <t>King mackerel Gulf of Mexico</t>
  </si>
  <si>
    <t>South Africa-DETMCM-SASC</t>
  </si>
  <si>
    <t>South Africa South coast</t>
  </si>
  <si>
    <t>KMACKSATLC</t>
  </si>
  <si>
    <t>King mackerel Southern Atlantic Coast</t>
  </si>
  <si>
    <t>USA-NMFS-5Y</t>
  </si>
  <si>
    <t>Gulf of Maine</t>
  </si>
  <si>
    <t>LDENTWASG3</t>
  </si>
  <si>
    <t xml:space="preserve">Large-eye Dentex West Africa Subgroup 3
</t>
  </si>
  <si>
    <t>USA-NMFS-5YCHATT</t>
  </si>
  <si>
    <t>Gulf of Maine / Cape Hatteras</t>
  </si>
  <si>
    <t>LINGCODNPCOAST</t>
  </si>
  <si>
    <t>Lingcod Northern Pacific Coast</t>
  </si>
  <si>
    <t>USA-NMFS-5YZ</t>
  </si>
  <si>
    <t>Gulf of Maine / Georges Bank</t>
  </si>
  <si>
    <t>LINGCODSPCOAST</t>
  </si>
  <si>
    <t>Lingcod Southern Pacific Coast</t>
  </si>
  <si>
    <t>USA-NMFS-5YZSNE</t>
  </si>
  <si>
    <t>Gulf of Maine / Georges Bank-Southern New England</t>
  </si>
  <si>
    <t>LISQUIDATLC</t>
  </si>
  <si>
    <t>Longfin inshore squid Atlantic Coast</t>
  </si>
  <si>
    <t>USA-NMFS-5Z</t>
  </si>
  <si>
    <t>LNOSESKAPCOAST</t>
  </si>
  <si>
    <t>Longnose skate Pacific Coast</t>
  </si>
  <si>
    <t>USA-NMFS-5ZMAB</t>
  </si>
  <si>
    <t>Georges Bank and Mid-Atlantic Bight</t>
  </si>
  <si>
    <t>LOBSTERGB</t>
  </si>
  <si>
    <t>American lobster Georges Bank</t>
  </si>
  <si>
    <t>USA-NMFS-5ZSNE</t>
  </si>
  <si>
    <t>Georges Bank-Southern New England</t>
  </si>
  <si>
    <t>LOBSTERGOM</t>
  </si>
  <si>
    <t>American lobster Gulf of Maine</t>
  </si>
  <si>
    <t>USA-NMFS-AI</t>
  </si>
  <si>
    <t>Aleutian Islands</t>
  </si>
  <si>
    <t>LOBSTERSNE</t>
  </si>
  <si>
    <t>American lobster Southern New England</t>
  </si>
  <si>
    <t>USA-NMFS-AIES</t>
  </si>
  <si>
    <t>Aleutian Islands Eastern segment</t>
  </si>
  <si>
    <t>LSKAT5YCHATT</t>
  </si>
  <si>
    <t>Little skate Gulf of Maine / Cape Hatteras</t>
  </si>
  <si>
    <t>USA-NMFS-AIWS</t>
  </si>
  <si>
    <t>Aleutian Islands Western segment</t>
  </si>
  <si>
    <t>LSTHORNHPCOAST</t>
  </si>
  <si>
    <t>Longspine thornyhead Pacific Coast</t>
  </si>
  <si>
    <t>USA-NMFS-ATL</t>
  </si>
  <si>
    <t>Atlantic</t>
  </si>
  <si>
    <t>MACKNEICES</t>
  </si>
  <si>
    <t>Mackerel ICES Northeast Atlantic</t>
  </si>
  <si>
    <t>USA-NMFS-ATLC</t>
  </si>
  <si>
    <t>Atlantic Coast</t>
  </si>
  <si>
    <t>MEG8c9a</t>
  </si>
  <si>
    <t>Megrim ICES VIIIc-IXa</t>
  </si>
  <si>
    <t>USA-NMFS-BB</t>
  </si>
  <si>
    <t>Bristol Bay</t>
  </si>
  <si>
    <t>MENATGM</t>
  </si>
  <si>
    <t>Gulf menhaden Gulf of Mexico</t>
  </si>
  <si>
    <t>USA-NMFS-BS</t>
  </si>
  <si>
    <t>Bering Sea</t>
  </si>
  <si>
    <t>MENATLAN</t>
  </si>
  <si>
    <t>Atlantic menhaden Atlantic</t>
  </si>
  <si>
    <t>USA-NMFS-BSAI</t>
  </si>
  <si>
    <t>Bering Sea and Aleutian Islands</t>
  </si>
  <si>
    <t>MONK2J3KLNOPs</t>
  </si>
  <si>
    <t>Monkfish Labrador Shelf - Grand Banks - St. Pierre Bank</t>
  </si>
  <si>
    <t>USA-NMFS-CAL</t>
  </si>
  <si>
    <t>California</t>
  </si>
  <si>
    <t>MONKGOMNGB</t>
  </si>
  <si>
    <t>Monkfish Gulf of Maine / Northern Georges Bank</t>
  </si>
  <si>
    <t>USA-NMFS-CBS</t>
  </si>
  <si>
    <t>Central Bering Sea</t>
  </si>
  <si>
    <t>MONKSGBMATL</t>
  </si>
  <si>
    <t>Monkfish Southern Georges Bank / Mid-Atlantic</t>
  </si>
  <si>
    <t>USA-NMFS-CCOD5Y</t>
  </si>
  <si>
    <t>Cape Cod / Gulf of Maine</t>
  </si>
  <si>
    <t>MORWONGSE</t>
  </si>
  <si>
    <t>Jackass morwong Southeast Australia</t>
  </si>
  <si>
    <t>USA-NMFS-CWPAC</t>
  </si>
  <si>
    <t>Central Western Pacific</t>
  </si>
  <si>
    <t>MULLQNSW</t>
  </si>
  <si>
    <t>Sea Mullet Queensland and New South Wales</t>
  </si>
  <si>
    <t>USA-NMFS-EBS</t>
  </si>
  <si>
    <t>Eastern Bering Sea</t>
  </si>
  <si>
    <t>MUTSNAPSATLCGM</t>
  </si>
  <si>
    <t>Mutton snapper Southern Atlantic coast and Gulf of Mexico</t>
  </si>
  <si>
    <t>USA-NMFS-EBSAI</t>
  </si>
  <si>
    <t>Eastern Bering Sea and Aleutian Islands</t>
  </si>
  <si>
    <t>NEPHMEDGSA5</t>
  </si>
  <si>
    <t>Norway Lobster Balearic Island</t>
  </si>
  <si>
    <t>USA-NMFS-EBSAIGA</t>
  </si>
  <si>
    <t>Eastern Bering Sea / Aleutian Islands / Gulf of Alaska</t>
  </si>
  <si>
    <t>NPOUTNS</t>
  </si>
  <si>
    <t>Norway pout North Sea</t>
  </si>
  <si>
    <t>USA-NMFS-EBSGA</t>
  </si>
  <si>
    <t>Eastern Bering Sea and Gulf of Alaska</t>
  </si>
  <si>
    <t>NROCKBSAI</t>
  </si>
  <si>
    <t>Northern rockfish Bering Sea and Aleutian Islands</t>
  </si>
  <si>
    <t>USA-NMFS-EGM</t>
  </si>
  <si>
    <t>Eastern Gulf of Mexico</t>
  </si>
  <si>
    <t>NROCKGA</t>
  </si>
  <si>
    <t>Northern rockfish Gulf of Alaska</t>
  </si>
  <si>
    <t>USA-NMFS-GA</t>
  </si>
  <si>
    <t>Gulf of Alaska</t>
  </si>
  <si>
    <t>NRSOLEEBSAI</t>
  </si>
  <si>
    <t>Northern rock sole Eastern Bering Sea and Aleutian Islands</t>
  </si>
  <si>
    <t>USA-NMFS-GM</t>
  </si>
  <si>
    <t>Gulf of Mexico</t>
  </si>
  <si>
    <t>NSHRIMPCH</t>
  </si>
  <si>
    <t>Nylon Shrimp Chile</t>
  </si>
  <si>
    <t>USA-NMFS-GMSATL</t>
  </si>
  <si>
    <t>Gulf of Mexico and South Atlantic</t>
  </si>
  <si>
    <t>NZLINGESE</t>
  </si>
  <si>
    <t>New Zealand ling Eastern half of Southeast Australia</t>
  </si>
  <si>
    <t>USA-NMFS-GOMCHATT</t>
  </si>
  <si>
    <t>NZLINGLIN3-4</t>
  </si>
  <si>
    <t>New Zealand ling New Zealand Areas LIN 3 and 4</t>
  </si>
  <si>
    <t>USA-NMFS-GOMNGB</t>
  </si>
  <si>
    <t>Gulf of Maine / Northern Georges Bank</t>
  </si>
  <si>
    <t>NZLINGLIN5-6</t>
  </si>
  <si>
    <t>New Zealand ling New Zealand Areas LIN 5 and 6</t>
  </si>
  <si>
    <t>USA-NMFS-MATLC</t>
  </si>
  <si>
    <t>Mid-Atlantic Coast</t>
  </si>
  <si>
    <t>NZLINGLIN6b</t>
  </si>
  <si>
    <t>New Zealand ling New Zealand Area LIN 6b</t>
  </si>
  <si>
    <t>USA-NMFS-NATL</t>
  </si>
  <si>
    <t>North Atlantic</t>
  </si>
  <si>
    <t>NZLINGLIN72</t>
  </si>
  <si>
    <t>New Zealand ling New Zealand Area LIN 72</t>
  </si>
  <si>
    <t>USA-NMFS-NCAL</t>
  </si>
  <si>
    <t>Northern California</t>
  </si>
  <si>
    <t>NZLINGLIN7WC</t>
  </si>
  <si>
    <t>New Zealand ling New Zealand Area LIN 7WC - WCSI</t>
  </si>
  <si>
    <t>USA-NMFS-NPAC</t>
  </si>
  <si>
    <t>NZLINGWSE</t>
  </si>
  <si>
    <t>New Zealand ling Western half of Southeast Australia</t>
  </si>
  <si>
    <t>USA-NMFS-NPCOAST</t>
  </si>
  <si>
    <t>Northern Pacific Coast</t>
  </si>
  <si>
    <t>NZSNAPNZ8</t>
  </si>
  <si>
    <t>New Zealand snapper New Zealand Area 8</t>
  </si>
  <si>
    <t>USA-NMFS-NS</t>
  </si>
  <si>
    <t>Norton Sound</t>
  </si>
  <si>
    <t>OCTOWA</t>
  </si>
  <si>
    <t>Octopus West Africa</t>
  </si>
  <si>
    <t>USA-NMFS-NWATL</t>
  </si>
  <si>
    <t>Northwestern Atlantic</t>
  </si>
  <si>
    <t>OFLOUNECS</t>
  </si>
  <si>
    <t>Olive flounder East China Sea</t>
  </si>
  <si>
    <t>USA-NMFS-NWATLC</t>
  </si>
  <si>
    <t>Northwestern Atlantic Coast</t>
  </si>
  <si>
    <t>OFLOUNNSJ</t>
  </si>
  <si>
    <t>Olive flounder Sea of Japan North</t>
  </si>
  <si>
    <t>USA-NMFS-ORECOAST</t>
  </si>
  <si>
    <t>Oregon Coast</t>
  </si>
  <si>
    <t>OFLOUNPAC</t>
  </si>
  <si>
    <t>Olive flounder Pacific Ocean</t>
  </si>
  <si>
    <t>USA-NMFS-PCOAST</t>
  </si>
  <si>
    <t>Pacific Coast</t>
  </si>
  <si>
    <t>OFLOUNSETO</t>
  </si>
  <si>
    <t>flounder Inland Sea of Japan</t>
  </si>
  <si>
    <t>USA-NMFS-PI</t>
  </si>
  <si>
    <t>Pribilof Islands</t>
  </si>
  <si>
    <t>OPOUTNWATLC</t>
  </si>
  <si>
    <t>Ocean pout Northwestern Atlantic Coast</t>
  </si>
  <si>
    <t>USA-NMFS-PWS</t>
  </si>
  <si>
    <t>Prince William Sound</t>
  </si>
  <si>
    <t>OROUGHYCASCADE</t>
  </si>
  <si>
    <t>Orange roughy Cascade Plateau</t>
  </si>
  <si>
    <t>USA-NMFS-SATL</t>
  </si>
  <si>
    <t>OROUGHYCH</t>
  </si>
  <si>
    <t>Orange Rough Chile</t>
  </si>
  <si>
    <t>USA-NMFS-SATLC</t>
  </si>
  <si>
    <t>Southern Atlantic coast</t>
  </si>
  <si>
    <t>OROUGHYCR</t>
  </si>
  <si>
    <t>Orange Roughy Chatham Rise</t>
  </si>
  <si>
    <t>USA-NMFS-SATLCGM</t>
  </si>
  <si>
    <t>Southern Atlantic coast and Gulf of Mexico</t>
  </si>
  <si>
    <t>OROUGHYNZMEC</t>
  </si>
  <si>
    <t>Orange roughy New Zealand Mid East Coast</t>
  </si>
  <si>
    <t>USA-NMFS-SCAL</t>
  </si>
  <si>
    <t>Southern California</t>
  </si>
  <si>
    <t>OROUGHYSE</t>
  </si>
  <si>
    <t>Orange roughy Southeast Australia</t>
  </si>
  <si>
    <t>USA-NMFS-SGBMATL</t>
  </si>
  <si>
    <t>Southern Georges Bank / Mid-Atlantic</t>
  </si>
  <si>
    <t>PACBTUNA</t>
  </si>
  <si>
    <t>Pacific bluefin tuna Pacific Ocean</t>
  </si>
  <si>
    <t>USA-NMFS-SITKA</t>
  </si>
  <si>
    <t>Sitka</t>
  </si>
  <si>
    <t>PANCHCHVX</t>
  </si>
  <si>
    <t>Peruvian Anchoveta Chile Region V-X</t>
  </si>
  <si>
    <t>USA-NMFS-SMI</t>
  </si>
  <si>
    <t>Saint Matthews Island</t>
  </si>
  <si>
    <t>PANCHNCH</t>
  </si>
  <si>
    <t>Peruvian Anchoveta North Chile</t>
  </si>
  <si>
    <t>USA-NMFS-SNE</t>
  </si>
  <si>
    <t>Southern New England</t>
  </si>
  <si>
    <t>PANCHPERUNC</t>
  </si>
  <si>
    <t>Peruvian anchoveta North-Central Peru</t>
  </si>
  <si>
    <t>USA-NMFS-SNEMATL</t>
  </si>
  <si>
    <t>Southern New England /Mid Atlantic</t>
  </si>
  <si>
    <t>PANCHSCH</t>
  </si>
  <si>
    <t>Peruvian Anchoveta South Chile</t>
  </si>
  <si>
    <t>USA-NMFS-SNEMATLB</t>
  </si>
  <si>
    <t>Southern New England /Mid Atlantic Bight</t>
  </si>
  <si>
    <t>PANDALGOM</t>
  </si>
  <si>
    <t>Northern shrimp Gulf of Maine</t>
  </si>
  <si>
    <t>USA-NMFS-SPCOAST</t>
  </si>
  <si>
    <t>Southern Pacific Coast</t>
  </si>
  <si>
    <t>PATGRENADIERCH</t>
  </si>
  <si>
    <t>Patagonian grenadier Chile</t>
  </si>
  <si>
    <t>USA-NMFS-TOG</t>
  </si>
  <si>
    <t>Togiak District</t>
  </si>
  <si>
    <t>PATGRENADIERSARG</t>
  </si>
  <si>
    <t>Patagonian grenadier Southern Argentina</t>
  </si>
  <si>
    <t>USA-NMFS-WATL</t>
  </si>
  <si>
    <t>PAUANPAU5A</t>
  </si>
  <si>
    <t>Black Foot Paua NZ North PAUA5A</t>
  </si>
  <si>
    <t>USA-NMFS-WGM</t>
  </si>
  <si>
    <t>Western Gulf of Mexico</t>
  </si>
  <si>
    <t>PAUAPAU5B</t>
  </si>
  <si>
    <t>New Zealand abalone species New Zealand Area PAU 5B</t>
  </si>
  <si>
    <t>USA-US State-ATKINS</t>
  </si>
  <si>
    <t>Atkins Reservoir, Arkansas</t>
  </si>
  <si>
    <t>PAUAPAU5D</t>
  </si>
  <si>
    <t>New Zealand abalone species New Zealand Area PAU 5D</t>
  </si>
  <si>
    <t>USA-US State-CHESB</t>
  </si>
  <si>
    <t>Cheapeake Bay</t>
  </si>
  <si>
    <t>PAUAPAU7</t>
  </si>
  <si>
    <t>New Zealand abalone species New Zealand Area PAU 7</t>
  </si>
  <si>
    <t>USA-US State-HUNT</t>
  </si>
  <si>
    <t>Hunt Creek, Michigan</t>
  </si>
  <si>
    <t>PAUASPAU5A</t>
  </si>
  <si>
    <t>Black Foot Paua NZ South PAUA5A</t>
  </si>
  <si>
    <t>USA-US State-KAB</t>
  </si>
  <si>
    <t>Kabegogama Lake, Minnesota</t>
  </si>
  <si>
    <t>PCEELCH</t>
  </si>
  <si>
    <t>Pink Cusk-eel Chile</t>
  </si>
  <si>
    <t>USA-US State-MIN</t>
  </si>
  <si>
    <t>Minter Creek, Washington</t>
  </si>
  <si>
    <t>PCODBSAI</t>
  </si>
  <si>
    <t>Pacific cod Bering Sea and Aleutian Islands</t>
  </si>
  <si>
    <t>USA-US State-NIMROD</t>
  </si>
  <si>
    <t>Nimrod Reservoir, Arkansas</t>
  </si>
  <si>
    <t>PCODGA</t>
  </si>
  <si>
    <t>Pacific cod Gulf of Alaska</t>
  </si>
  <si>
    <t>USA-US State-OKA</t>
  </si>
  <si>
    <t>Okatibbee Reservoir, Mississippi</t>
  </si>
  <si>
    <t>PCODHS</t>
  </si>
  <si>
    <t>Pacific cod Hecate Strait</t>
  </si>
  <si>
    <t>USA-US State-RI</t>
  </si>
  <si>
    <t>Rhode Island</t>
  </si>
  <si>
    <t>PCODWCVANI</t>
  </si>
  <si>
    <t>Pacific cod West Coast of Vancouver Island</t>
  </si>
  <si>
    <t>USA-US State-ROSS</t>
  </si>
  <si>
    <t>Ross Barnett Reservoir, Mississippi</t>
  </si>
  <si>
    <t>PERCHEBSAI</t>
  </si>
  <si>
    <t>Pacific Ocean perch Eastern Bering Sea and Aleutian Islands</t>
  </si>
  <si>
    <t>USA-US State-SHAL</t>
  </si>
  <si>
    <t>Shale Creek, Washington</t>
  </si>
  <si>
    <t>PGEODWA</t>
  </si>
  <si>
    <t>Pacific Geoduck Washington</t>
  </si>
  <si>
    <t>USA-US State-SKY</t>
  </si>
  <si>
    <t>South Fork Skykomish River, Washington</t>
  </si>
  <si>
    <t>PHAKEPCOAST</t>
  </si>
  <si>
    <t>Pacific hake Pacific Coast</t>
  </si>
  <si>
    <t>USA-US State-SNAH</t>
  </si>
  <si>
    <t>Snahapish Creek, Washington</t>
  </si>
  <si>
    <t>PHALNPAC</t>
  </si>
  <si>
    <t>Pacific halibut North Pacific</t>
  </si>
  <si>
    <t>USA-US State-SNOW</t>
  </si>
  <si>
    <t>Snow Creek, Washington</t>
  </si>
  <si>
    <t>PILCHPJPN</t>
  </si>
  <si>
    <t>South american pilchard Pacific Coast of Japan</t>
  </si>
  <si>
    <t>USA-US State-SPRI</t>
  </si>
  <si>
    <t>Spring Creek, Oregon</t>
  </si>
  <si>
    <t>PILCHTSST</t>
  </si>
  <si>
    <t>Japanese pilchard Tsushima Strait</t>
  </si>
  <si>
    <t>USA-US State-TAYU</t>
  </si>
  <si>
    <t>Little Tayuha Creek, Washington</t>
  </si>
  <si>
    <t>PINKSHRIMPGM</t>
  </si>
  <si>
    <t>Pink shrimp Gulf of Mexico</t>
  </si>
  <si>
    <t>USA-US State-WA</t>
  </si>
  <si>
    <t>Washington</t>
  </si>
  <si>
    <t>PLAIC7d</t>
  </si>
  <si>
    <t>European Plaice ICES VIId</t>
  </si>
  <si>
    <t>USA-US State-WILD</t>
  </si>
  <si>
    <t>Wildcat Creek, Washington</t>
  </si>
  <si>
    <t>PLAICCELT</t>
  </si>
  <si>
    <t>European Plaice ICES VIIf-g</t>
  </si>
  <si>
    <t>PLAICECHW</t>
  </si>
  <si>
    <t>European Plaice ICES VIIe</t>
  </si>
  <si>
    <t>PLAICIIIa</t>
  </si>
  <si>
    <t>European Plaice ICES IIIa</t>
  </si>
  <si>
    <t>PLAICIS</t>
  </si>
  <si>
    <t>European Plaice Irish Sea</t>
  </si>
  <si>
    <t>PLAICNS</t>
  </si>
  <si>
    <t>European Plaice North Sea</t>
  </si>
  <si>
    <t>POLL4VWX5</t>
  </si>
  <si>
    <t>Pollock NAFO-4VWX5</t>
  </si>
  <si>
    <t>POLL5YZ</t>
  </si>
  <si>
    <t>Pollock NAFO-5YZ</t>
  </si>
  <si>
    <t>POLLFAPL</t>
  </si>
  <si>
    <t>Pollock Faroe Plateau</t>
  </si>
  <si>
    <t>POLLIEG</t>
  </si>
  <si>
    <t>Pollock or saithe Iceland Grounds</t>
  </si>
  <si>
    <t>POLLNEAR</t>
  </si>
  <si>
    <t>Pollock Northeast Arctic</t>
  </si>
  <si>
    <t>POLLNS-VI-IIIa</t>
  </si>
  <si>
    <t>Pollock ICES IIIa, VI and North Sea</t>
  </si>
  <si>
    <t>POPERCHGA</t>
  </si>
  <si>
    <t>Pacific ocean perch Gulf of Alaska</t>
  </si>
  <si>
    <t>POPERCHPCOAST</t>
  </si>
  <si>
    <t>Pacific ocean perch Pacific Coast</t>
  </si>
  <si>
    <t>PSHRMPMEDGSA6</t>
  </si>
  <si>
    <t>Deep-water Rose Shrimp Northern Spain</t>
  </si>
  <si>
    <t>PSOLEPCOAST</t>
  </si>
  <si>
    <t>Petrale sole Pacific Coast</t>
  </si>
  <si>
    <t>PTOOTHFISHCH</t>
  </si>
  <si>
    <t>Patagonian Toothfish Chile</t>
  </si>
  <si>
    <t>PTOOTHFISHMI</t>
  </si>
  <si>
    <t>Patagonian toothfish Macquarie Island</t>
  </si>
  <si>
    <t>PTOOTHFISHPEI</t>
  </si>
  <si>
    <t>Patagonian toothfish South Africa Subantarctic Prince Edward Islands</t>
  </si>
  <si>
    <t>QUAHATLC</t>
  </si>
  <si>
    <t>Ocean quahog Atlantic Coast</t>
  </si>
  <si>
    <t>RBRMECS</t>
  </si>
  <si>
    <t>Red seabream East China Sea</t>
  </si>
  <si>
    <t>RBRMMEDGSA1-3</t>
  </si>
  <si>
    <t>Red Seabream Alboran Sea</t>
  </si>
  <si>
    <t>RBRMSETOE</t>
  </si>
  <si>
    <t>Red seabream Inland Sea of Japan (East)</t>
  </si>
  <si>
    <t>RBRMSETOW</t>
  </si>
  <si>
    <t>Red seabream Inland Sea of Japan (West)</t>
  </si>
  <si>
    <t>RDEEPCRABNWATL</t>
  </si>
  <si>
    <t>Red deepsea crab Northwestern Atlantic</t>
  </si>
  <si>
    <t>RDSHRMPMEDGSA6</t>
  </si>
  <si>
    <t>Red Shrimp Northern Spain</t>
  </si>
  <si>
    <t>REDDEEPI-II</t>
  </si>
  <si>
    <t>Deepwater Redfish Northeast Arctic</t>
  </si>
  <si>
    <t>REDFISHSPP1</t>
  </si>
  <si>
    <t>Redfish species NAFO 1</t>
  </si>
  <si>
    <t>REDFISHSPP23K</t>
  </si>
  <si>
    <t>Redfish species NAFO 23K</t>
  </si>
  <si>
    <t>REDFISHSPP3LN</t>
  </si>
  <si>
    <t>Redfish species NAFO 3LN</t>
  </si>
  <si>
    <t>REDFISHSPP3M</t>
  </si>
  <si>
    <t>Redfish species NAFO 3M</t>
  </si>
  <si>
    <t>REDFISHSPP3Pn4RSTVn</t>
  </si>
  <si>
    <t>Redfish species NAFO 3Pn4RSTVn</t>
  </si>
  <si>
    <t>REXSOLEGA</t>
  </si>
  <si>
    <t>Rex sole Gulf of Alaska</t>
  </si>
  <si>
    <t>REYEROCKBSAI</t>
  </si>
  <si>
    <t>Rougheye rockfish Bering Sea and Aleutian Islands</t>
  </si>
  <si>
    <t>REYEROCKGA</t>
  </si>
  <si>
    <t>Rougheye rockfish Gulf of Alaska</t>
  </si>
  <si>
    <t>RGROUPGM</t>
  </si>
  <si>
    <t>Red grouper Gulf of Mexico</t>
  </si>
  <si>
    <t>RGROUPSATL</t>
  </si>
  <si>
    <t>Red grouper South Atlantic</t>
  </si>
  <si>
    <t>RHERRTSST</t>
  </si>
  <si>
    <t>Round herring Tsushima Strait</t>
  </si>
  <si>
    <t>RKCRABBB</t>
  </si>
  <si>
    <t>Red king crab Bristol Bay</t>
  </si>
  <si>
    <t>RKCRABNS</t>
  </si>
  <si>
    <t>Red king crab Norton Sound</t>
  </si>
  <si>
    <t>RKCRABPI</t>
  </si>
  <si>
    <t>Red king crab Pribilof Islands</t>
  </si>
  <si>
    <t>RPANDWASG2</t>
  </si>
  <si>
    <t>Red Pandora West Africa Subgroup 2</t>
  </si>
  <si>
    <t>RPORGYSATLC</t>
  </si>
  <si>
    <t>Red porgy Southern Atlantic coast</t>
  </si>
  <si>
    <t>RROCKLOBSTERCRA1</t>
  </si>
  <si>
    <t>Red rock lobster New Zealand area CRA1</t>
  </si>
  <si>
    <t>RROCKLOBSTERCRA2</t>
  </si>
  <si>
    <t>Red rock lobster New Zealand area CRA2</t>
  </si>
  <si>
    <t>RROCKLOBSTERCRA3</t>
  </si>
  <si>
    <t>Red rock lobster New Zealand area CRA3</t>
  </si>
  <si>
    <t>RROCKLOBSTERCRA4</t>
  </si>
  <si>
    <t>Red rock lobster New Zealand area CRA4</t>
  </si>
  <si>
    <t>RROCKLOBSTERCRA5</t>
  </si>
  <si>
    <t>Red rock lobster New Zealand area CRA5</t>
  </si>
  <si>
    <t>RROCKLOBSTERCRA7</t>
  </si>
  <si>
    <t>Red rock lobster New Zealand area CRA7</t>
  </si>
  <si>
    <t>RROCKLOBSTERCRA8</t>
  </si>
  <si>
    <t>Red rock lobster New Zealand area CRA8</t>
  </si>
  <si>
    <t>RROCKLOBSTERSAUSNZ</t>
  </si>
  <si>
    <t>Rock Lobster South Australia Northern Zone</t>
  </si>
  <si>
    <t>RROCKLOBSTERSAUSSZ</t>
  </si>
  <si>
    <t>Rock Lobster South Australia Southern Zone</t>
  </si>
  <si>
    <t>RSARDINWA</t>
  </si>
  <si>
    <t>Round Sardinella West Africa</t>
  </si>
  <si>
    <t>RSHRMPMEDGSA12-16</t>
  </si>
  <si>
    <t>Deep-water Rose Shrimp GSA 12-16</t>
  </si>
  <si>
    <t>RSHRMPMEDGSA18</t>
  </si>
  <si>
    <t>Deep-water Rose Shrimp Southern Adriatic Sea</t>
  </si>
  <si>
    <t>RSKATMATLC</t>
  </si>
  <si>
    <t>Rosette skate Mid-Atlantic Coast</t>
  </si>
  <si>
    <t>RSNAPGM</t>
  </si>
  <si>
    <t>Red snapper Gulf of Mexico</t>
  </si>
  <si>
    <t>RSNAPSATLC</t>
  </si>
  <si>
    <t>Red snapper Southern Atlantic coast</t>
  </si>
  <si>
    <t>RSOLEHSTR</t>
  </si>
  <si>
    <t>Rock sole Hecate Strait</t>
  </si>
  <si>
    <t>RSQLOBSTERCH</t>
  </si>
  <si>
    <t>Red Squat Lobster Chile Region V-VIII</t>
  </si>
  <si>
    <t>SAABALONESA</t>
  </si>
  <si>
    <t>Abalone South Africa</t>
  </si>
  <si>
    <t>SABLEFEBSAIGA</t>
  </si>
  <si>
    <t>Sablefish Eastern Bering Sea / Aleutian Islands / Gulf of Alaska</t>
  </si>
  <si>
    <t>SABLEFPCAN</t>
  </si>
  <si>
    <t>Sablefish Pacific Coast of Canada</t>
  </si>
  <si>
    <t>SABLEFPCOAST</t>
  </si>
  <si>
    <t>Sablefish Pacific Coast</t>
  </si>
  <si>
    <t>SAILEATL</t>
  </si>
  <si>
    <t>Sailfish Eastern Atlantic</t>
  </si>
  <si>
    <t>SAILWATL</t>
  </si>
  <si>
    <t>Sailfish Western Atlantic</t>
  </si>
  <si>
    <t>SARDINWA</t>
  </si>
  <si>
    <t>Sardinella West Africa</t>
  </si>
  <si>
    <t>SARDMEDGSA16</t>
  </si>
  <si>
    <t>Sardine South of Sicily</t>
  </si>
  <si>
    <t>SARDMEDGSA17</t>
  </si>
  <si>
    <t>Sardine Northern Adriatic Sea</t>
  </si>
  <si>
    <t>SARDMEDGSA7</t>
  </si>
  <si>
    <t>Sardine Gulf of Lions</t>
  </si>
  <si>
    <t>SARDPCOAST</t>
  </si>
  <si>
    <t>Pacific sardine Pacific Coast</t>
  </si>
  <si>
    <t>SARDPVIIIc-IXa</t>
  </si>
  <si>
    <t>European pilchard ICES VIIIc-IXa</t>
  </si>
  <si>
    <t>SARDSA</t>
  </si>
  <si>
    <t>Sardine South Africa</t>
  </si>
  <si>
    <t>SARDWAZAB</t>
  </si>
  <si>
    <t>Sardine West Africa Zone A+B</t>
  </si>
  <si>
    <t>SARDWAZC</t>
  </si>
  <si>
    <t>Sardine West Africa Zone C</t>
  </si>
  <si>
    <t>SAURNWPAC</t>
  </si>
  <si>
    <t>Pacific saury Northwest Pacific</t>
  </si>
  <si>
    <t>SBARSHARATL</t>
  </si>
  <si>
    <t>Sandbar shark Atlantic</t>
  </si>
  <si>
    <t>SBELLYROCKPCOAST</t>
  </si>
  <si>
    <t>Shortbelly rockfish Pacific Coast</t>
  </si>
  <si>
    <t>SBREAMCH</t>
  </si>
  <si>
    <t>Deepwater Cardinalfish Chile</t>
  </si>
  <si>
    <t>SBT</t>
  </si>
  <si>
    <t>Southern bluefin tuna Southern Oceans</t>
  </si>
  <si>
    <t>SBWHITACIR</t>
  </si>
  <si>
    <t>Southern blue whiting Campbell Island Rise</t>
  </si>
  <si>
    <t>SBWHITARGS</t>
  </si>
  <si>
    <t>Southern blue whiting Southern Argentina</t>
  </si>
  <si>
    <t>SCALL5ZMAB</t>
  </si>
  <si>
    <t>Sea scallop Georges Bank and Mid-Atlantic Bight</t>
  </si>
  <si>
    <t>SCALLGB</t>
  </si>
  <si>
    <t>Sea scallop Georges Bank</t>
  </si>
  <si>
    <t>SCMPBP</t>
  </si>
  <si>
    <t>Scampi Bay of Plenty</t>
  </si>
  <si>
    <t>SCMPWHB</t>
  </si>
  <si>
    <t>Scampi Wairapa/Hawke Bay</t>
  </si>
  <si>
    <t>SCUPNWATLC</t>
  </si>
  <si>
    <t>Scup Atlantic Coast</t>
  </si>
  <si>
    <t>SDOGATLC</t>
  </si>
  <si>
    <t>Spiny dogfish Atlantic Coast</t>
  </si>
  <si>
    <t>SDOGBLKGSA29</t>
  </si>
  <si>
    <t>Spiny Dogfish Black Sea</t>
  </si>
  <si>
    <t>SEELNSSA1</t>
  </si>
  <si>
    <t>Sandeel North Sea Area 1</t>
  </si>
  <si>
    <t>SEELNSSA2</t>
  </si>
  <si>
    <t>Sandeel North Sea Area 2</t>
  </si>
  <si>
    <t>SEELNSSA3</t>
  </si>
  <si>
    <t>Sandeel North Sea Area 3</t>
  </si>
  <si>
    <t>SFLOUNMATLC</t>
  </si>
  <si>
    <t>Summer flounder Mid-Atlantic Coast</t>
  </si>
  <si>
    <t>SFMAKONWPAC</t>
  </si>
  <si>
    <t>Shortfin mako Nothwest Pacific Ocean</t>
  </si>
  <si>
    <t>SHAKEGOMNGB</t>
  </si>
  <si>
    <t>Silver hake Gulf of Maine / Northern Georges Bank</t>
  </si>
  <si>
    <t>SHAKESGBMATL</t>
  </si>
  <si>
    <t>Silver hake Southern Georges Bank / Mid-Atlantic</t>
  </si>
  <si>
    <t>SILVERFISHSE</t>
  </si>
  <si>
    <t>Silverfish Southeast Australia</t>
  </si>
  <si>
    <t>SKJCIO</t>
  </si>
  <si>
    <t>Skipjack tuna Indian Ocean</t>
  </si>
  <si>
    <t>SKJCWPAC</t>
  </si>
  <si>
    <t>Skipjack tuna Central Western Pacific</t>
  </si>
  <si>
    <t>SKJEATL</t>
  </si>
  <si>
    <t>Skipjack tuna Eastern Atlantic</t>
  </si>
  <si>
    <t>SKJWATL</t>
  </si>
  <si>
    <t>Skipjack tuna Western Atlantic</t>
  </si>
  <si>
    <t>SMOOTHOREOBP</t>
  </si>
  <si>
    <t>Smooth Oreo Bounty Plateau</t>
  </si>
  <si>
    <t>SMOOTHOREOCR</t>
  </si>
  <si>
    <t>Smooth oreo Chatham Rise</t>
  </si>
  <si>
    <t>SMOOTHOREOEPR</t>
  </si>
  <si>
    <t>Smooth Oreo East Pukaki Rise</t>
  </si>
  <si>
    <t>SMOOTHOREOSLD</t>
  </si>
  <si>
    <t>Smooth Oreo Southland</t>
  </si>
  <si>
    <t>SMOOTHOREOWECR</t>
  </si>
  <si>
    <t>Smooth oreo West end of Chatham Rise</t>
  </si>
  <si>
    <t>SMSHRMPMEDGSA17</t>
  </si>
  <si>
    <t>Spottail Mantis Shrimp Northern Adriatic Sea</t>
  </si>
  <si>
    <t>SNAPSAUSNSG</t>
  </si>
  <si>
    <t>Snapper Northern Spencer Gulf</t>
  </si>
  <si>
    <t>SNAPSAUSSGSV</t>
  </si>
  <si>
    <t>Snapper Southern Gulf St. Vincent</t>
  </si>
  <si>
    <t>SNAPSAUSSSG</t>
  </si>
  <si>
    <t>Snapper Southern Spencer Gulf</t>
  </si>
  <si>
    <t>SNOSESHARATL</t>
  </si>
  <si>
    <t>Atlantic sharpnose shark Atlantic</t>
  </si>
  <si>
    <t>SNOWCRAB2J</t>
  </si>
  <si>
    <t>Snow Crab Division 2J</t>
  </si>
  <si>
    <t>SNOWCRAB3K</t>
  </si>
  <si>
    <t>Snow Crab Division 3K</t>
  </si>
  <si>
    <t>SNOWCRAB3NO</t>
  </si>
  <si>
    <t>Snow Crab Division 3NO</t>
  </si>
  <si>
    <t>SNOWCRAB3Ps</t>
  </si>
  <si>
    <t>Snow Crab Division 3Ps</t>
  </si>
  <si>
    <t>SNOWCRABBS</t>
  </si>
  <si>
    <t>Snow crab Bering Sea</t>
  </si>
  <si>
    <t>SNOWCRABSGSL</t>
  </si>
  <si>
    <t>Snow crab Southern Gulf of St. Lawrence</t>
  </si>
  <si>
    <t>SNOWGROUPSATLC</t>
  </si>
  <si>
    <t>Snowy grouper Southern Atlantic coast</t>
  </si>
  <si>
    <t>SNROCKPCOAST</t>
  </si>
  <si>
    <t>Splitnose Rockfish Pacific Coast</t>
  </si>
  <si>
    <t>SOLECS</t>
  </si>
  <si>
    <t>common European sole Celtic Sea</t>
  </si>
  <si>
    <t>SOLEIIIa</t>
  </si>
  <si>
    <t>common European sole ICES Kattegat and Skagerrak</t>
  </si>
  <si>
    <t>SOLEIS</t>
  </si>
  <si>
    <t>common European sole Irish Sea</t>
  </si>
  <si>
    <t>SOLENS</t>
  </si>
  <si>
    <t>common European sole North Sea</t>
  </si>
  <si>
    <t>SOLEVIId</t>
  </si>
  <si>
    <t>common European sole ICES VIId</t>
  </si>
  <si>
    <t>SOLEVIIe</t>
  </si>
  <si>
    <t>common European sole Western English Channel</t>
  </si>
  <si>
    <t>SOLEVIII</t>
  </si>
  <si>
    <t>common European sole Bay of Biscay</t>
  </si>
  <si>
    <t>SOLEWASG1</t>
  </si>
  <si>
    <t>Sole West Africa Subgroup 1</t>
  </si>
  <si>
    <t>SOLEWASG3</t>
  </si>
  <si>
    <t>Sole West Africa Subgroup 3</t>
  </si>
  <si>
    <t>SOLMEDGSA17</t>
  </si>
  <si>
    <t>Common Sole Northern Adriatic Sea</t>
  </si>
  <si>
    <t>SOUTHHAKECH</t>
  </si>
  <si>
    <t>South Hake Chile</t>
  </si>
  <si>
    <t>SOUTHHAKECR</t>
  </si>
  <si>
    <t>Southern hake Chatham Rise</t>
  </si>
  <si>
    <t>SOUTHHAKESA</t>
  </si>
  <si>
    <t>Southern hake Sub-Antarctic</t>
  </si>
  <si>
    <t>SPANMACKGM</t>
  </si>
  <si>
    <t>Spanish mackerel Gulf of Mexico</t>
  </si>
  <si>
    <t>SPANMACKSATLC</t>
  </si>
  <si>
    <t>Spanish mackerel Southern Atlantic Coast</t>
  </si>
  <si>
    <t>SPANMACKSETO</t>
  </si>
  <si>
    <t>Japanese Spanish mackerel Inland Sea of Japan</t>
  </si>
  <si>
    <t>SPHAKECH</t>
  </si>
  <si>
    <t>South Pacific Hake Chile</t>
  </si>
  <si>
    <t>SPRAT22-32</t>
  </si>
  <si>
    <t>Sprat ICES Baltic Areas 22-32</t>
  </si>
  <si>
    <t>SPRATNS</t>
  </si>
  <si>
    <t>Sprat North Sea</t>
  </si>
  <si>
    <t>SPRBLKGSA29</t>
  </si>
  <si>
    <t>Sprat Black Sea</t>
  </si>
  <si>
    <t>SPSDOGPCOAST</t>
  </si>
  <si>
    <t>Spotted spiny dogfish Pacific Coast</t>
  </si>
  <si>
    <t>SPSHRIMPWA</t>
  </si>
  <si>
    <t>Southern Pink Shrimp West Africa</t>
  </si>
  <si>
    <t>SRAKEROCKBSAI</t>
  </si>
  <si>
    <t>Shortraker rockfish Bering Sea and Aleutian Islands</t>
  </si>
  <si>
    <t>SSARDCH</t>
  </si>
  <si>
    <t>Southern Sardine Chile</t>
  </si>
  <si>
    <t>SSKAT5YZSNE</t>
  </si>
  <si>
    <t>Smooth skate Gulf of Marine / Georges Bank-Southern New England</t>
  </si>
  <si>
    <t>SSLOBSTERSASC</t>
  </si>
  <si>
    <t>Southern spiny lobster South Africa South coast</t>
  </si>
  <si>
    <t>SSTHORNHPCOAST</t>
  </si>
  <si>
    <t>Shortspine thornyhead Pacific Coast</t>
  </si>
  <si>
    <t>STFLOUNNPCOAST</t>
  </si>
  <si>
    <t>Starry flounder Northern Pacific Coast</t>
  </si>
  <si>
    <t>STFLOUNSPCOAST</t>
  </si>
  <si>
    <t>Starry flounder Southern Pacific Coast</t>
  </si>
  <si>
    <t>STMARLINNEPAC</t>
  </si>
  <si>
    <t>Striped marlin Northeast Pacific</t>
  </si>
  <si>
    <t>STMARLINNPAC</t>
  </si>
  <si>
    <t>Striped marlin North Pacific</t>
  </si>
  <si>
    <t>STMARLINSWPO</t>
  </si>
  <si>
    <t>Striped marlin Southwestern Pacific Ocean</t>
  </si>
  <si>
    <t>STMARLINWCNPAC</t>
  </si>
  <si>
    <t>Striped marlin Western and Central North Pacific</t>
  </si>
  <si>
    <t>STRIPEDBASSGOMCHATT</t>
  </si>
  <si>
    <t>Striped bass Gulf of Maine / Cape Hatteras</t>
  </si>
  <si>
    <t>SURFMATLC</t>
  </si>
  <si>
    <t>Atlantic surfclam Mid-Atlantic Coast</t>
  </si>
  <si>
    <t>SWHITSE</t>
  </si>
  <si>
    <t>School whiting Southeast Australia</t>
  </si>
  <si>
    <t>SWORDEPAC</t>
  </si>
  <si>
    <t>Swordfish Eastern Pacific</t>
  </si>
  <si>
    <t>SWORDIO</t>
  </si>
  <si>
    <t>Swordfish Indian Ocean</t>
  </si>
  <si>
    <t>SWORDMED</t>
  </si>
  <si>
    <t>Swordfish Mediterranean Sea</t>
  </si>
  <si>
    <t>SWORDNATL</t>
  </si>
  <si>
    <t>Swordfish North Atlantic</t>
  </si>
  <si>
    <t>SWORDNPAC</t>
  </si>
  <si>
    <t>Swordfish North Pacific</t>
  </si>
  <si>
    <t>SWORDSATL</t>
  </si>
  <si>
    <t>Swordfish South Atlantic</t>
  </si>
  <si>
    <t>TANNERCRABBSAI</t>
  </si>
  <si>
    <t>Tanner crab Bering Sea and Aleutian Islands</t>
  </si>
  <si>
    <t>TARAKNZ</t>
  </si>
  <si>
    <t>Tarakihi New Zealand</t>
  </si>
  <si>
    <t>TASGIANTCRABTAS</t>
  </si>
  <si>
    <t>Tasmanian giant crab Tasmania</t>
  </si>
  <si>
    <t>THREADWASG1</t>
  </si>
  <si>
    <t>Threadfin West Africa Subgroup 1</t>
  </si>
  <si>
    <t>THREADWASG2</t>
  </si>
  <si>
    <t>Threadfin West Africa Subgroup 2</t>
  </si>
  <si>
    <t>THREADWASG3</t>
  </si>
  <si>
    <t>Threadfin West Africa Subgroup 3</t>
  </si>
  <si>
    <t>TIGERFLATSE</t>
  </si>
  <si>
    <t>Tiger flathead Southeast Australia</t>
  </si>
  <si>
    <t>TILEGM</t>
  </si>
  <si>
    <t>Tilefish Gulf of Mexico</t>
  </si>
  <si>
    <t>TILEMATLC</t>
  </si>
  <si>
    <t>Tilefish Mid-Atlantic Coast</t>
  </si>
  <si>
    <t>TILESATLC</t>
  </si>
  <si>
    <t>Tilefish Southern Atlantic coast</t>
  </si>
  <si>
    <t>TREVALLYTRE7</t>
  </si>
  <si>
    <t>Trevally New Zealand Areas TRE 7</t>
  </si>
  <si>
    <t>TSKAT5YZSNE</t>
  </si>
  <si>
    <t>Thorny skate Gulf of Marine / Georges Bank-Southern New England</t>
  </si>
  <si>
    <t>TURBLKGSA29</t>
  </si>
  <si>
    <t>Turbot Black Sea</t>
  </si>
  <si>
    <t>VSNAPGM</t>
  </si>
  <si>
    <t>Vermilion snapper Gulf of Mexico</t>
  </si>
  <si>
    <t>VSNAPSATLC</t>
  </si>
  <si>
    <t>Vermilion snapper Southern Atlantic coast</t>
  </si>
  <si>
    <t>WAREHOUESE</t>
  </si>
  <si>
    <t>Blue Warehou Eastern half of Southeast Australia</t>
  </si>
  <si>
    <t>WAREHOUWSE</t>
  </si>
  <si>
    <t>Blue Warehou Western half of Southeast Australia</t>
  </si>
  <si>
    <t>WEAKFISHATLC</t>
  </si>
  <si>
    <t>Weakfish Atlantic Coast</t>
  </si>
  <si>
    <t>WHAKE4VWX5</t>
  </si>
  <si>
    <t>White hake Scotian Shelf, Bay of Fundy and Georges Bank</t>
  </si>
  <si>
    <t>WHAKEGBGOM</t>
  </si>
  <si>
    <t>White hake Georges Bank / Gulf of Maine</t>
  </si>
  <si>
    <t>WHITBLACK</t>
  </si>
  <si>
    <t>Whiting Black Sea</t>
  </si>
  <si>
    <t>WHITBLKGSA29</t>
  </si>
  <si>
    <t>WHITNS-VIId</t>
  </si>
  <si>
    <t>Whiting NS-VIId</t>
  </si>
  <si>
    <t>WHITVIa</t>
  </si>
  <si>
    <t>Whiting ICES VIa</t>
  </si>
  <si>
    <t>WHITVIIek</t>
  </si>
  <si>
    <t>Whiting ICES VIIe-k</t>
  </si>
  <si>
    <t>WINDOWGOMGB</t>
  </si>
  <si>
    <t>Windowpane flounder - Gulf of Maine / Georges Bank</t>
  </si>
  <si>
    <t>WINDOWSNEMATL</t>
  </si>
  <si>
    <t>Windowpane Southern New England-Mid Atlantic</t>
  </si>
  <si>
    <t>WINFLOUN5Z</t>
  </si>
  <si>
    <t>Winter Flounder NAFO-5Z</t>
  </si>
  <si>
    <t>WINFLOUND5Y</t>
  </si>
  <si>
    <t>Winter Flounder NAFO-5Y</t>
  </si>
  <si>
    <t>WINFLOUNSNEMATL</t>
  </si>
  <si>
    <t>Winter Flounder Southern New England-Mid Atlantic</t>
  </si>
  <si>
    <t>WITFLOUN5Y</t>
  </si>
  <si>
    <t>Witch Flounder NAFO-5Y</t>
  </si>
  <si>
    <t>WMARLINATL</t>
  </si>
  <si>
    <t>White marlin Atlantic</t>
  </si>
  <si>
    <t>WPOLLAI</t>
  </si>
  <si>
    <t>Walleye pollock Aleutian Islands</t>
  </si>
  <si>
    <t>WPOLLEBS</t>
  </si>
  <si>
    <t>Walleye pollock Eastern Bering Sea</t>
  </si>
  <si>
    <t>WPOLLGA</t>
  </si>
  <si>
    <t>Walleye pollock Gulf of Alaska</t>
  </si>
  <si>
    <t>WPOLLNAVAR</t>
  </si>
  <si>
    <t>Walleye Pollock Navarinsky</t>
  </si>
  <si>
    <t>WPOLLNSO</t>
  </si>
  <si>
    <t>Walleye pollock Northern Sea of Okhotsk</t>
  </si>
  <si>
    <t>WPOLLWBS</t>
  </si>
  <si>
    <t>Walleye pollock Western Bering Sea</t>
  </si>
  <si>
    <t>WROCKPCOAST</t>
  </si>
  <si>
    <t>Widow rockfish Pacific Coast</t>
  </si>
  <si>
    <t>WSHRIMPGM</t>
  </si>
  <si>
    <t>White shrimp Gulf of Mexico</t>
  </si>
  <si>
    <t>WSKAT5YCHATT</t>
  </si>
  <si>
    <t>Winter skate Gulf of Maine / Cape Hatteras</t>
  </si>
  <si>
    <t>YEGROUPGM</t>
  </si>
  <si>
    <t>Yellowedge grouper Gulf of Mexico</t>
  </si>
  <si>
    <t>YELL3LNO</t>
  </si>
  <si>
    <t>Yellowtail Flounder NAFO 3LNO</t>
  </si>
  <si>
    <t>YELLCCODGOM</t>
  </si>
  <si>
    <t>Yellowtail flounder Cape Cod / Gulf of Maine</t>
  </si>
  <si>
    <t>YELLGB</t>
  </si>
  <si>
    <t>Yellowtail flounder Georges Bank</t>
  </si>
  <si>
    <t>YELLSNEMATL</t>
  </si>
  <si>
    <t>Yellowtail Flounder Southern New England-Mid Atlantic</t>
  </si>
  <si>
    <t>YEYEROCKPCOAST</t>
  </si>
  <si>
    <t>Yelloweye rockfish Pacific Coast</t>
  </si>
  <si>
    <t>YFINATL</t>
  </si>
  <si>
    <t>Yellowfin tuna Atlantic</t>
  </si>
  <si>
    <t>YFINCWPAC</t>
  </si>
  <si>
    <t>Yellowfin tuna Central Western Pacific</t>
  </si>
  <si>
    <t>YFINEIO</t>
  </si>
  <si>
    <t>Yellowfin tuna Indian Ocean</t>
  </si>
  <si>
    <t>YFINEPAC</t>
  </si>
  <si>
    <t>Yellowfin tuna Eastern Pacific</t>
  </si>
  <si>
    <t>YNOSESKACH</t>
  </si>
  <si>
    <t>Yellownose Skate Chile</t>
  </si>
  <si>
    <t>YSOLEBSAI</t>
  </si>
  <si>
    <t>Yellowfin sole Bering Sea and Aleutian Islands</t>
  </si>
  <si>
    <t>YTROCKNPCOAST</t>
  </si>
  <si>
    <t>Yellowtail rockfish Northern Pacific Coast</t>
  </si>
  <si>
    <t>YTSNAPSATLCGM</t>
  </si>
  <si>
    <t>Yellowtail Snapper Southern Atlantic Coast and Gulf of Mexico</t>
  </si>
  <si>
    <t>sheet: Data sources</t>
  </si>
  <si>
    <t>sheet: Catch</t>
  </si>
  <si>
    <t>Area occupied by the stock</t>
  </si>
  <si>
    <t>stock name</t>
  </si>
  <si>
    <t>assessment type</t>
  </si>
  <si>
    <t>Institution that did the assessment</t>
  </si>
  <si>
    <t>assessor organization</t>
  </si>
  <si>
    <t>--------------------</t>
  </si>
  <si>
    <t>Europe:</t>
  </si>
  <si>
    <t>Asia:</t>
  </si>
  <si>
    <t>Africa:</t>
  </si>
  <si>
    <t>Australia:</t>
  </si>
  <si>
    <t>New Zealand:</t>
  </si>
  <si>
    <t>other multinational:</t>
  </si>
  <si>
    <t>United States:</t>
  </si>
  <si>
    <t>Canada:</t>
  </si>
  <si>
    <t>Latin America:</t>
  </si>
  <si>
    <t>Integrated analysis:</t>
  </si>
  <si>
    <t>Biomass dynamics model:</t>
  </si>
  <si>
    <t>Statistical catch-at-age model:</t>
  </si>
  <si>
    <t>VPA:</t>
  </si>
  <si>
    <t>Survey index:</t>
  </si>
  <si>
    <t>Other or unknown:</t>
  </si>
  <si>
    <t>Notes:</t>
  </si>
  <si>
    <t>tslong</t>
  </si>
  <si>
    <t>tsshort</t>
  </si>
  <si>
    <t>units</t>
  </si>
  <si>
    <t>comments</t>
  </si>
  <si>
    <t>Year</t>
  </si>
  <si>
    <t>yr</t>
  </si>
  <si>
    <t>includes discards?</t>
  </si>
  <si>
    <t>includes recreational?</t>
  </si>
  <si>
    <t>description</t>
  </si>
  <si>
    <t>Total landings</t>
  </si>
  <si>
    <t>Total catch</t>
  </si>
  <si>
    <t>TL</t>
  </si>
  <si>
    <t>TC</t>
  </si>
  <si>
    <t>Effort</t>
  </si>
  <si>
    <t>CPUE</t>
  </si>
  <si>
    <t>catch units</t>
  </si>
  <si>
    <t>effort units</t>
  </si>
  <si>
    <t>MT</t>
  </si>
  <si>
    <t>yes (discard mortality)</t>
  </si>
  <si>
    <t>yes (total discarded)</t>
  </si>
  <si>
    <t>no</t>
  </si>
  <si>
    <t>yes</t>
  </si>
  <si>
    <t>Scientific advice for catch limit</t>
  </si>
  <si>
    <t>TAC</t>
  </si>
  <si>
    <t>Cpair</t>
  </si>
  <si>
    <t>Catch to pair with TAC and advice</t>
  </si>
  <si>
    <t>sheet: Status</t>
  </si>
  <si>
    <t>Fishing mortality</t>
  </si>
  <si>
    <t>Exploitation Rate</t>
  </si>
  <si>
    <t>F</t>
  </si>
  <si>
    <t>ER</t>
  </si>
  <si>
    <t>Total biomass</t>
  </si>
  <si>
    <t>TB</t>
  </si>
  <si>
    <t>Spawning biomass</t>
  </si>
  <si>
    <t>SSB</t>
  </si>
  <si>
    <t>Recruits</t>
  </si>
  <si>
    <t>R</t>
  </si>
  <si>
    <t>Instantaneous fishing mortality.</t>
  </si>
  <si>
    <t>SSB/SSBmsy</t>
  </si>
  <si>
    <t>TB/TBmsy</t>
  </si>
  <si>
    <t>F/Fmsy</t>
  </si>
  <si>
    <t>ER/ERmsy</t>
  </si>
  <si>
    <t>SSBdivSSBmsy</t>
  </si>
  <si>
    <t>TBdivTBmsy</t>
  </si>
  <si>
    <t>FdivFmsy</t>
  </si>
  <si>
    <t>ERdivERmsy</t>
  </si>
  <si>
    <t>dimensionless</t>
  </si>
  <si>
    <t>type</t>
  </si>
  <si>
    <t>value</t>
  </si>
  <si>
    <t>If a reference point is both a target and a MSY-based value, list it in both cells.</t>
  </si>
  <si>
    <t>F/Fmgt</t>
  </si>
  <si>
    <t>FdivFmgt</t>
  </si>
  <si>
    <t>ER/ERmgt</t>
  </si>
  <si>
    <t>TB/TBmgt</t>
  </si>
  <si>
    <t>SSB/SSBmgt</t>
  </si>
  <si>
    <t>ERdivERmgt</t>
  </si>
  <si>
    <t>TBdivTBmgt</t>
  </si>
  <si>
    <t>SSBdivSSBmgt</t>
  </si>
  <si>
    <t>Best representation of the following biological reference points:</t>
  </si>
  <si>
    <t>More series</t>
  </si>
  <si>
    <t>XX</t>
  </si>
  <si>
    <t>ts values</t>
  </si>
  <si>
    <t>ages included</t>
  </si>
  <si>
    <t>sexes included</t>
  </si>
  <si>
    <t>F units</t>
  </si>
  <si>
    <t>1/yr</t>
  </si>
  <si>
    <t>both</t>
  </si>
  <si>
    <t>females only</t>
  </si>
  <si>
    <t>R units</t>
  </si>
  <si>
    <t>TB units</t>
  </si>
  <si>
    <t>SSB units</t>
  </si>
  <si>
    <t>range: stock_name</t>
  </si>
  <si>
    <t>range: area_name</t>
  </si>
  <si>
    <t>range: assessor_name</t>
  </si>
  <si>
    <t>range: assess_name</t>
  </si>
  <si>
    <t>range: catch_units</t>
  </si>
  <si>
    <t>range: rec_incl</t>
  </si>
  <si>
    <t>range: disc_incl</t>
  </si>
  <si>
    <t>range: eff_units</t>
  </si>
  <si>
    <t>range: cpue_units</t>
  </si>
  <si>
    <t>range: f_units</t>
  </si>
  <si>
    <t>range: tb_units</t>
  </si>
  <si>
    <t>range: ssb_units</t>
  </si>
  <si>
    <t>range: r_units</t>
  </si>
  <si>
    <t>range: sexes_incl</t>
  </si>
  <si>
    <t>TB type</t>
  </si>
  <si>
    <t>ERmsy</t>
  </si>
  <si>
    <t>ER50%</t>
  </si>
  <si>
    <t>ER40%</t>
  </si>
  <si>
    <t>ER35%</t>
  </si>
  <si>
    <t>ER30%</t>
  </si>
  <si>
    <t>Fmsy</t>
  </si>
  <si>
    <t>F50%</t>
  </si>
  <si>
    <t>F40%</t>
  </si>
  <si>
    <t>F35%</t>
  </si>
  <si>
    <t>F30%</t>
  </si>
  <si>
    <t>F0.1</t>
  </si>
  <si>
    <t>Fpa</t>
  </si>
  <si>
    <t>TBmsy</t>
  </si>
  <si>
    <t>TB50%</t>
  </si>
  <si>
    <t>TB40%</t>
  </si>
  <si>
    <t>TB35%</t>
  </si>
  <si>
    <t>TB30%</t>
  </si>
  <si>
    <t>TBpa</t>
  </si>
  <si>
    <t>TBlim</t>
  </si>
  <si>
    <t>Fmax</t>
  </si>
  <si>
    <t>TBrebuild</t>
  </si>
  <si>
    <t>TBbuf</t>
  </si>
  <si>
    <t>SSBmsy</t>
  </si>
  <si>
    <t>SSB50%</t>
  </si>
  <si>
    <t>SSB40%</t>
  </si>
  <si>
    <t>SSB35%</t>
  </si>
  <si>
    <t>SSB30%</t>
  </si>
  <si>
    <t>SSBpa</t>
  </si>
  <si>
    <t>SSBlim</t>
  </si>
  <si>
    <t>range: er_brptype</t>
  </si>
  <si>
    <t>range: f_brptype</t>
  </si>
  <si>
    <t>range: tb_brptype</t>
  </si>
  <si>
    <t>range: ssb_brptype</t>
  </si>
  <si>
    <t>range: tb0_brptype</t>
  </si>
  <si>
    <t>TB0 type</t>
  </si>
  <si>
    <t>TB0</t>
  </si>
  <si>
    <t>K</t>
  </si>
  <si>
    <t>range: ssb0_brptype</t>
  </si>
  <si>
    <t>SSB0 type</t>
  </si>
  <si>
    <t>SSB0</t>
  </si>
  <si>
    <t>If final year catch is for only part of the year, please leave blank.</t>
  </si>
  <si>
    <t>Exploitation rate (catch divided by total biomass).</t>
  </si>
  <si>
    <t>May be in units corresponding to adults, eggs, or larvae.</t>
  </si>
  <si>
    <t>specified, not estimated</t>
  </si>
  <si>
    <t>Lists are separated by black-filled columns. There is no correspondence by rows among different lists. Each list has a name for the range of cells in the first column. The sheet in which the list is referenced is indicated.</t>
  </si>
  <si>
    <t>survB</t>
  </si>
  <si>
    <t>•This pairs with 'TAC' and 'advice' for calculating appropriate ratios. 
•If this is identical to either 'TL' or 'TC', paste values here also.</t>
  </si>
  <si>
    <t>•Catch landed to shore. 
•Typically commercial landings, but indicate above if recreational landings are included or not.</t>
  </si>
  <si>
    <t>•This corresponds to 'Cpair' for calculating appropriate catch:TAC ratios.</t>
  </si>
  <si>
    <t>•This corresponds to 'Cpair' and 'TAC' for calculating appropriate catch:advice or TAC:advice ratios.</t>
  </si>
  <si>
    <t>•Best measure of fishery-dependent catch-per-unit effort. 
•Does not need pairing with catch or effort columns.
•Provide separate CPUE columns for different gear types if available.</t>
  </si>
  <si>
    <t>Please comment as needed about time series consistency.</t>
  </si>
  <si>
    <t>Add additional columns as needed for more time series types.</t>
  </si>
  <si>
    <t>Please comment as needed about time series and reference points.</t>
  </si>
  <si>
    <t xml:space="preserve">Instantaneous fishing mortality relative to that yielding MSY. </t>
  </si>
  <si>
    <t xml:space="preserve">Exploitation rate relative to that yielding MSY. </t>
  </si>
  <si>
    <t>Exploitation rate relative to management target.</t>
  </si>
  <si>
    <t>Instantaneous fishing mortality relative to management target.</t>
  </si>
  <si>
    <t>Total biomass relative to management target.</t>
  </si>
  <si>
    <t>Spawning biomass relative to management target.</t>
  </si>
  <si>
    <t xml:space="preserve">Total biomass relative to that yielding MSY. </t>
  </si>
  <si>
    <t>Spawning biomass relative to that yielding MSY.</t>
  </si>
  <si>
    <t>Stock name corresponding to assessment</t>
  </si>
  <si>
    <t>ER45%</t>
  </si>
  <si>
    <t>F45%</t>
  </si>
  <si>
    <t>TB45%</t>
  </si>
  <si>
    <t>SSB45%</t>
  </si>
  <si>
    <t>F26%</t>
  </si>
  <si>
    <t>F25%</t>
  </si>
  <si>
    <t>Fofl</t>
  </si>
  <si>
    <t>ERlim</t>
  </si>
  <si>
    <t>Flim</t>
  </si>
  <si>
    <t>Frebuild</t>
  </si>
  <si>
    <t>SSB26%</t>
  </si>
  <si>
    <t>SSB25%</t>
  </si>
  <si>
    <t>SSB20%</t>
  </si>
  <si>
    <t>SSFmsy</t>
  </si>
  <si>
    <t>SSF40%</t>
  </si>
  <si>
    <t>gonad weight MT</t>
  </si>
  <si>
    <t>number individuals</t>
  </si>
  <si>
    <t>number eggs</t>
  </si>
  <si>
    <t>number larvae</t>
  </si>
  <si>
    <t>Red-shaded cells are highest priority</t>
  </si>
  <si>
    <t>Please verify parameter types and units during entry</t>
  </si>
  <si>
    <t>Add additional rows as needed for more parameter types.</t>
  </si>
  <si>
    <t>Description</t>
  </si>
  <si>
    <t>Units</t>
  </si>
  <si>
    <t>Unit description</t>
  </si>
  <si>
    <t>Plausible value</t>
  </si>
  <si>
    <t>per year</t>
  </si>
  <si>
    <t>Unfished total biomass</t>
  </si>
  <si>
    <t>Unfished spawning biomass</t>
  </si>
  <si>
    <t>years</t>
  </si>
  <si>
    <t>REC-ESTIMATED</t>
  </si>
  <si>
    <t>yr-yr</t>
  </si>
  <si>
    <t>1975-2007</t>
  </si>
  <si>
    <t>Habitat</t>
  </si>
  <si>
    <t>demersal marine</t>
  </si>
  <si>
    <t>MAX-LEN</t>
  </si>
  <si>
    <t>cm</t>
  </si>
  <si>
    <t>centimeters</t>
  </si>
  <si>
    <t>MAX-AGE</t>
  </si>
  <si>
    <t>MAX-WGT</t>
  </si>
  <si>
    <t>kg</t>
  </si>
  <si>
    <t>kilograms</t>
  </si>
  <si>
    <t>M</t>
  </si>
  <si>
    <t>Instantaneous natural mortality</t>
  </si>
  <si>
    <t>VB-k</t>
  </si>
  <si>
    <t>K parameter (growth rate) in Von Bertalanffy growth function</t>
  </si>
  <si>
    <t>cm/T</t>
  </si>
  <si>
    <t>cm per year</t>
  </si>
  <si>
    <t>Linf</t>
  </si>
  <si>
    <t>Linfinity (asymptotic maximum length) in von Bertalanffy growth equation</t>
  </si>
  <si>
    <t>VB-t0</t>
  </si>
  <si>
    <t>t0 (theoretical age at zero length) in von Bertalanffy growth equation</t>
  </si>
  <si>
    <t>year</t>
  </si>
  <si>
    <t>LW-a</t>
  </si>
  <si>
    <t>Coefficient in length-weight relationship</t>
  </si>
  <si>
    <t>kg/cm</t>
  </si>
  <si>
    <t>kilograms per centimeters</t>
  </si>
  <si>
    <t>LW-b</t>
  </si>
  <si>
    <t>Power in length-weight relationship</t>
  </si>
  <si>
    <t>A50-1</t>
  </si>
  <si>
    <t>A50-2</t>
  </si>
  <si>
    <t>MORATOR</t>
  </si>
  <si>
    <t>range of years</t>
  </si>
  <si>
    <t>1994-2010</t>
  </si>
  <si>
    <t>BH-h</t>
  </si>
  <si>
    <t>Beverton-Holt steepness</t>
  </si>
  <si>
    <t>F-CALC</t>
  </si>
  <si>
    <t>Fishing mortality calculation: 0=weighted by weights-at-age; 1=weighted by numbers-at-age; 2=unweighted</t>
  </si>
  <si>
    <t>0-1-2</t>
  </si>
  <si>
    <t>0=weights, 1=numbers, 2=unweighted</t>
  </si>
  <si>
    <t>A50</t>
  </si>
  <si>
    <t>MAT-CALC</t>
  </si>
  <si>
    <t>0-1</t>
  </si>
  <si>
    <t>0=by cohor or 1=by age</t>
  </si>
  <si>
    <t>TB-TYPE</t>
  </si>
  <si>
    <t>0=total biomass, 1=total exploitable biomass</t>
  </si>
  <si>
    <t>Fecundity-rel</t>
  </si>
  <si>
    <t>Relative fecundity</t>
  </si>
  <si>
    <t>eggs/g</t>
  </si>
  <si>
    <t>L50</t>
  </si>
  <si>
    <t>L50-1</t>
  </si>
  <si>
    <t>Length at 50% maturity: females</t>
  </si>
  <si>
    <t>L50-2</t>
  </si>
  <si>
    <t>Length at 50% maturity: males</t>
  </si>
  <si>
    <t>SPRF0</t>
  </si>
  <si>
    <t>Spawners per recruit when F=0</t>
  </si>
  <si>
    <t>Recruitment-related:</t>
  </si>
  <si>
    <t>Growth-related:</t>
  </si>
  <si>
    <t>Maturity-related:</t>
  </si>
  <si>
    <t>Year range over which R was estimated (and not taken from an assumed underlying stock-recruit relationship)</t>
  </si>
  <si>
    <t>Only list stock-specific values if known, not FishBase defaults</t>
  </si>
  <si>
    <t>ER BRP type</t>
  </si>
  <si>
    <t>ER BRP description</t>
  </si>
  <si>
    <t>F BRP type</t>
  </si>
  <si>
    <t>F BRP description</t>
  </si>
  <si>
    <t>SSB BRP type</t>
  </si>
  <si>
    <t>TB0 description</t>
  </si>
  <si>
    <t>SSB0 description</t>
  </si>
  <si>
    <t>Carrying capacity</t>
  </si>
  <si>
    <t>F threshold above which fishing has typically lead to stock decline</t>
  </si>
  <si>
    <t>lowest observed SSB in previous assessments or SSB limit below which recruitment is impaired</t>
  </si>
  <si>
    <t>ER threshold above which fishing has typically lead to stock decline</t>
  </si>
  <si>
    <t>ER at SPR50%</t>
  </si>
  <si>
    <t>ER at SPR45%</t>
  </si>
  <si>
    <t>ER at SPR40%</t>
  </si>
  <si>
    <t>ER at SPR35%</t>
  </si>
  <si>
    <t>ER at SPR30%</t>
  </si>
  <si>
    <t>ER at MSY</t>
  </si>
  <si>
    <t>F at MSY</t>
  </si>
  <si>
    <t>F at SPR50%</t>
  </si>
  <si>
    <t>F at SPR45%</t>
  </si>
  <si>
    <t>F at SPR40%</t>
  </si>
  <si>
    <t>F at SPR35%</t>
  </si>
  <si>
    <t>F at SPR30%</t>
  </si>
  <si>
    <t>F at SPR26%</t>
  </si>
  <si>
    <t>F at SPR25%</t>
  </si>
  <si>
    <t>F at overfishing limit</t>
  </si>
  <si>
    <t>SSB at MSY</t>
  </si>
  <si>
    <t>SSB at SPR50%</t>
  </si>
  <si>
    <t>SSB at SPR45%</t>
  </si>
  <si>
    <t>SSB at SPR40%</t>
  </si>
  <si>
    <t>SSB at SPR35%</t>
  </si>
  <si>
    <t>SSB at SPR30%</t>
  </si>
  <si>
    <t>SSB at SPR26%</t>
  </si>
  <si>
    <t>SSB at SPR25%</t>
  </si>
  <si>
    <t>SSB at SPR20%</t>
  </si>
  <si>
    <t>spawning stock fecundity</t>
  </si>
  <si>
    <t>spawning stock fecundity at SPR40%</t>
  </si>
  <si>
    <t>Precautionary approach F</t>
  </si>
  <si>
    <t>Precautionary approach TB</t>
  </si>
  <si>
    <t>Precautionary approach SSB</t>
  </si>
  <si>
    <t>F at which the increase in yield per recruit in weight for an increase in a unit of effort is only 10 percent of the yield per recruit produced by the first unit of effort on the unexploited stock</t>
  </si>
  <si>
    <t>F for a given exploitation pattern of growth and natural mortality that results in the maximum level of yield per recruit</t>
  </si>
  <si>
    <t>Rebuild target for TB</t>
  </si>
  <si>
    <t>TB at MSY</t>
  </si>
  <si>
    <t>TB at SPR50%</t>
  </si>
  <si>
    <t>TB at SPR45%</t>
  </si>
  <si>
    <t>TB at SPR40%</t>
  </si>
  <si>
    <t>TB at SPR35%</t>
  </si>
  <si>
    <t>TB at SPR30%</t>
  </si>
  <si>
    <t>TB that produced the last abundant year-class</t>
  </si>
  <si>
    <t>lowest observed TB in previous assessments or TB limit below which recruitment is impaired</t>
  </si>
  <si>
    <t>INTERNAL USE ONLY. All lists are contained within drop-down boxes on other sheets. To add additional values not contained in these lists, do so in the "comments" boxes of 'Data sources', 'Catch', or 'Status' sheets.</t>
  </si>
  <si>
    <t>for later</t>
  </si>
  <si>
    <t>Cadvised</t>
  </si>
  <si>
    <t>EFFORT</t>
  </si>
  <si>
    <t>Comments</t>
  </si>
  <si>
    <t>OTHER (suggest new stockid and description in grey cells below)</t>
  </si>
  <si>
    <t>OTHER (suggest new areaid and description in grey cells below)</t>
  </si>
  <si>
    <t>OTHER (suggest new assesscat, assessmethod, and description in grey cells below)</t>
  </si>
  <si>
    <t>OTHER (suggest new assessorid, mgmtid, and descriptions in grey cells below)</t>
  </si>
  <si>
    <t>OTHER (add here)</t>
  </si>
  <si>
    <t>time series comments</t>
  </si>
  <si>
    <t>Ratios extracted directly from assessments (do not calculate these, they are alternatives to columns C-F):</t>
  </si>
  <si>
    <t>Total abundance</t>
  </si>
  <si>
    <t>TN</t>
  </si>
  <si>
    <t>range: tn_units</t>
  </si>
  <si>
    <t>TN units</t>
  </si>
  <si>
    <t>range: tn_brptype</t>
  </si>
  <si>
    <t>TN type</t>
  </si>
  <si>
    <t>TB BRP description</t>
  </si>
  <si>
    <t>TN BRP description</t>
  </si>
  <si>
    <t>SSB BRP description</t>
  </si>
  <si>
    <t>TNmsy</t>
  </si>
  <si>
    <t>TN at MSY</t>
  </si>
  <si>
    <t>TN50%</t>
  </si>
  <si>
    <t>TN at SPR50%</t>
  </si>
  <si>
    <t>TN45%</t>
  </si>
  <si>
    <t>TN at SPR45%</t>
  </si>
  <si>
    <t>TN40%</t>
  </si>
  <si>
    <t>TN at SPR40%</t>
  </si>
  <si>
    <t>TN35%</t>
  </si>
  <si>
    <t>TN at SPR35%</t>
  </si>
  <si>
    <t>TN30%</t>
  </si>
  <si>
    <t>TN at SPR30%</t>
  </si>
  <si>
    <t>TNbuf</t>
  </si>
  <si>
    <t>TN that produced the last abundant year-class</t>
  </si>
  <si>
    <t>TNpa</t>
  </si>
  <si>
    <t>Precautionary approach TN</t>
  </si>
  <si>
    <t>TNrebuild</t>
  </si>
  <si>
    <t>Rebuild target for TN</t>
  </si>
  <si>
    <t>TNlim</t>
  </si>
  <si>
    <t>lowest observed TN in previous assessments or TN limit below which recruitment is impaired</t>
  </si>
  <si>
    <t>"X-X" or "X+"</t>
  </si>
  <si>
    <t>males only</t>
  </si>
  <si>
    <t>Only include reference points below if entering the time series of ratios directly from assessments (i.e. only if they are not already entered in columns C-F):</t>
  </si>
  <si>
    <t>range: n0_brptype</t>
  </si>
  <si>
    <t>N0</t>
  </si>
  <si>
    <t>N0 type</t>
  </si>
  <si>
    <t>Unfished abundance</t>
  </si>
  <si>
    <t>Yellow cells also need information filled in if available</t>
  </si>
  <si>
    <t>Orange cells have drop-down menus</t>
  </si>
  <si>
    <t>Units, sexes, and ages relate to both time series and reference points.</t>
  </si>
  <si>
    <t>Fishery-independent survey abundance</t>
  </si>
  <si>
    <r>
      <rPr>
        <b/>
        <sz val="11"/>
        <color theme="1"/>
        <rFont val="Calibri"/>
        <family val="2"/>
        <scheme val="minor"/>
      </rPr>
      <t xml:space="preserve">Shift column values to correspond to year when recruits were age 0. </t>
    </r>
    <r>
      <rPr>
        <sz val="11"/>
        <color theme="1"/>
        <rFont val="Calibri"/>
        <family val="2"/>
      </rPr>
      <t/>
    </r>
  </si>
  <si>
    <t>•If management target or limit is based on survey abundance, give type and value below.
•Add additional columns if multiple surveys available.</t>
  </si>
  <si>
    <t>Number of individuals.</t>
  </si>
  <si>
    <t>kg per day</t>
  </si>
  <si>
    <t>kg per hour</t>
  </si>
  <si>
    <t>kg per trap</t>
  </si>
  <si>
    <t>kg per trip</t>
  </si>
  <si>
    <t>kg per tow</t>
  </si>
  <si>
    <t>MT per day</t>
  </si>
  <si>
    <t>MT per hour</t>
  </si>
  <si>
    <t>number per tow</t>
  </si>
  <si>
    <t>number per trap</t>
  </si>
  <si>
    <t>days</t>
  </si>
  <si>
    <t>hours</t>
  </si>
  <si>
    <t>traps</t>
  </si>
  <si>
    <t>1000s hooks</t>
  </si>
  <si>
    <t>trips</t>
  </si>
  <si>
    <t>tows</t>
  </si>
  <si>
    <t>number per net</t>
  </si>
  <si>
    <t>number per 1000 hooks</t>
  </si>
  <si>
    <t>nets</t>
  </si>
  <si>
    <t>number per day</t>
  </si>
  <si>
    <t>number per hour</t>
  </si>
  <si>
    <t>number per trip</t>
  </si>
  <si>
    <t>trap hauls</t>
  </si>
  <si>
    <t>nominal</t>
  </si>
  <si>
    <t>range: survB_units</t>
  </si>
  <si>
    <t>survey abundance units</t>
  </si>
  <si>
    <t>CPUE units</t>
  </si>
  <si>
    <t>mgmt</t>
  </si>
  <si>
    <t>stocklong</t>
  </si>
  <si>
    <t>description of stock</t>
  </si>
  <si>
    <t>unique stock code</t>
  </si>
  <si>
    <t>unique code of assessor organization</t>
  </si>
  <si>
    <t>unique code of management authority</t>
  </si>
  <si>
    <t>description of management authority</t>
  </si>
  <si>
    <t>description of assessor organization</t>
  </si>
  <si>
    <t>unique code of assessment category</t>
  </si>
  <si>
    <t>unique code of specific assessment method</t>
  </si>
  <si>
    <t>description of assessment method</t>
  </si>
  <si>
    <t>areaname</t>
  </si>
  <si>
    <t>stock area</t>
  </si>
  <si>
    <t>methodlong</t>
  </si>
  <si>
    <t>assessorfull</t>
  </si>
  <si>
    <t>unique code of stock area</t>
  </si>
  <si>
    <t>description of stock area</t>
  </si>
  <si>
    <t>managementauthority</t>
  </si>
  <si>
    <t>US State</t>
  </si>
  <si>
    <t>CFP</t>
  </si>
  <si>
    <t>GFCM</t>
  </si>
  <si>
    <t>ICES</t>
  </si>
  <si>
    <t>RFFA</t>
  </si>
  <si>
    <t>Iran</t>
  </si>
  <si>
    <t>FAFRFJ</t>
  </si>
  <si>
    <t>UNKNOWN</t>
  </si>
  <si>
    <t>FAO</t>
  </si>
  <si>
    <t>DETMCM</t>
  </si>
  <si>
    <t>AFMA</t>
  </si>
  <si>
    <t>MFish</t>
  </si>
  <si>
    <t>CCSBT</t>
  </si>
  <si>
    <t>NAFO</t>
  </si>
  <si>
    <t>WCPFC</t>
  </si>
  <si>
    <t>National Marine Fisheries Service, US national management</t>
  </si>
  <si>
    <t>US state-level management</t>
  </si>
  <si>
    <t>Department of Fisheries and Oceans, Canada national management</t>
  </si>
  <si>
    <t>Instituto del Mar del Peru, Peru national management</t>
  </si>
  <si>
    <t>Consejo Federal Pesquero, Argentina national management</t>
  </si>
  <si>
    <t>General Fisheries Council for the Mediterranean</t>
  </si>
  <si>
    <t>International Council for the Exploration of the Sea</t>
  </si>
  <si>
    <t>Russian Federal Fisheries Agency, Russia national management</t>
  </si>
  <si>
    <t>Iranian national management</t>
  </si>
  <si>
    <t>Fisheries Agency and Fisheries Research Agency of Japan</t>
  </si>
  <si>
    <t>Unknown management body</t>
  </si>
  <si>
    <t>Food and Agriculture Organization of the United Nations</t>
  </si>
  <si>
    <t>South African national management, Fisheries Branch of Department of Agriculture, Forestry and Fisheries</t>
  </si>
  <si>
    <t>Australian Fisheries Management Authority, Australia national management</t>
  </si>
  <si>
    <t>Ministry of Fisheries, New Zealand national management</t>
  </si>
  <si>
    <t>Commission for the Conservation of Southern Bluefin Tuna</t>
  </si>
  <si>
    <t>Northwest Atlantic Fisheries Organization</t>
  </si>
  <si>
    <t>Western and Central Pacific Fisheries Commission</t>
  </si>
  <si>
    <t>Do not fill in (autofill), but please verify:</t>
  </si>
  <si>
    <t>m2 fished</t>
  </si>
  <si>
    <t>grams per m2</t>
  </si>
  <si>
    <t>Habitat type (pelagic marine; benthopelagic marine; demersal marine; diadromous; wholly freshwater)</t>
  </si>
  <si>
    <t>number</t>
  </si>
  <si>
    <t>Length at 50% maturity: both sexes</t>
  </si>
  <si>
    <t>Age at 50% maturity: males  (half-years acceptable)</t>
  </si>
  <si>
    <t>Age at 50% maturity: both sexes  (half-years acceptable)</t>
  </si>
  <si>
    <t>Age at 50% maturity: females  (half-years acceptable)</t>
  </si>
  <si>
    <t>Fecundity-N</t>
  </si>
  <si>
    <t>Number of eggs</t>
  </si>
  <si>
    <t>eggs</t>
  </si>
  <si>
    <t>Age at 50% maturity calculation: 0=by cohort,1=by age</t>
  </si>
  <si>
    <t>Fishing moratorium duration: e.g. 1992-1996 or NONE</t>
  </si>
  <si>
    <t>R0</t>
  </si>
  <si>
    <t>Recruitment in unexploited population</t>
  </si>
  <si>
    <t>SSBrecovery</t>
  </si>
  <si>
    <t>The lowest spawner biomass for which a secure recovery has occurred</t>
  </si>
  <si>
    <t>SSF0</t>
  </si>
  <si>
    <t>Unfished spawning stock fecundity</t>
  </si>
  <si>
    <t>May be exploitable biomass instead (see 'Biometrics').</t>
  </si>
  <si>
    <t>Fishing and mortality-related:</t>
  </si>
  <si>
    <t>Total biomass type: 0=total biomass, 1=total exploitable biomass</t>
  </si>
  <si>
    <t>Add additional rows if necessary:</t>
  </si>
  <si>
    <t>Total eggs per gram of ssb</t>
  </si>
  <si>
    <t>Maximum weight (stock-specific)</t>
  </si>
  <si>
    <t>Maximum length (stock-specific)</t>
  </si>
  <si>
    <t>Maximum age (stock-specific)</t>
  </si>
  <si>
    <t>Agreed catch limit</t>
  </si>
  <si>
    <t xml:space="preserve">     Unfished biomass:</t>
  </si>
  <si>
    <t>MSY</t>
  </si>
  <si>
    <t>Maximum sustainable yield</t>
  </si>
  <si>
    <t>metric tons</t>
  </si>
  <si>
    <t xml:space="preserve">     Based on Maximum Sustainable Yield:</t>
  </si>
  <si>
    <t xml:space="preserve">     Management target  (for ER and F, this means target values of ER or F when biomass is at acceptable levels):</t>
  </si>
  <si>
    <t xml:space="preserve">     Management limit  (for ER and F, this means values of ER or F when biomass is below the management limit):</t>
  </si>
  <si>
    <t>•Total catch of stock. 
•Indicate above whether or not this includes recreational catch and discards.</t>
  </si>
  <si>
    <t>•Best measure of total fishing effort. 
•Comment on whether this best pairs with 'TL', 'TC', or 'Cpair' (in terms of spatial area, sectors, gear types, boats, etc.).</t>
  </si>
  <si>
    <t>Assessment method used. If a different method is used for estimating MSY-based or target reference points, list that method in 'assesscomments'.</t>
  </si>
  <si>
    <t>Orange cells have (optional) drop-down menus</t>
  </si>
  <si>
    <t>Time series will be compared to reference points in that column, so should correspond.</t>
  </si>
  <si>
    <t>range: species_list</t>
  </si>
  <si>
    <t>range: common_list</t>
  </si>
  <si>
    <t>Allocyttus niger</t>
  </si>
  <si>
    <t>Amblyraja radiata</t>
  </si>
  <si>
    <t>Ammodytes marinus</t>
  </si>
  <si>
    <t>Anoplopoma fimbria</t>
  </si>
  <si>
    <t>Archosargus rhomboidalis</t>
  </si>
  <si>
    <t>Arctica islandica</t>
  </si>
  <si>
    <t>Aristeus antennatus</t>
  </si>
  <si>
    <t>Arius spp</t>
  </si>
  <si>
    <t>Arripis trutta</t>
  </si>
  <si>
    <t>Balistes capriscus</t>
  </si>
  <si>
    <t>Beryx splendens</t>
  </si>
  <si>
    <t>Brachydeuterus auritus</t>
  </si>
  <si>
    <t>Brevoortia patronus</t>
  </si>
  <si>
    <t>Brevoortia tyrannus</t>
  </si>
  <si>
    <t>Brosme brosme</t>
  </si>
  <si>
    <t>Buccinum undatum</t>
  </si>
  <si>
    <t>Callinectes sapidus</t>
  </si>
  <si>
    <t>Caranx rhonchus</t>
  </si>
  <si>
    <t>Carcharhinus acronotus</t>
  </si>
  <si>
    <t>Carcharhinus isodon</t>
  </si>
  <si>
    <t>Carcharhinus limbatus</t>
  </si>
  <si>
    <t>Carcharhinus plumbeus</t>
  </si>
  <si>
    <t>Centroberyx gerrardi</t>
  </si>
  <si>
    <t>Centropristis striata</t>
  </si>
  <si>
    <t>Cervimunida Johni</t>
  </si>
  <si>
    <t>Chaceon quinquedens</t>
  </si>
  <si>
    <t>Chionoecetes bairdi</t>
  </si>
  <si>
    <t>Chionoecetes opilio</t>
  </si>
  <si>
    <t>Chrysophrys auratus</t>
  </si>
  <si>
    <t>Clupea bentincki</t>
  </si>
  <si>
    <t>Clupea harengus</t>
  </si>
  <si>
    <t>Clupea pallasii</t>
  </si>
  <si>
    <t>Clupeonella engrauliformis</t>
  </si>
  <si>
    <t>Cololabis saira</t>
  </si>
  <si>
    <t>Cynoglossus spp</t>
  </si>
  <si>
    <t>Cynoscion regalis</t>
  </si>
  <si>
    <t>Dentex macrophthalmus</t>
  </si>
  <si>
    <t>Dentex spp</t>
  </si>
  <si>
    <t>Dentex tumifrons</t>
  </si>
  <si>
    <t>Dipturus laevis</t>
  </si>
  <si>
    <t>Dissostichus eleginoides</t>
  </si>
  <si>
    <t>Dissostichus mawsoni</t>
  </si>
  <si>
    <t>Engraulis anchoita</t>
  </si>
  <si>
    <t>Engraulis encrasicolus</t>
  </si>
  <si>
    <t>Engraulis japonicus</t>
  </si>
  <si>
    <t>Engraulis ringens</t>
  </si>
  <si>
    <t>Eopsetta jordani</t>
  </si>
  <si>
    <t>Epigonus crassicaudus</t>
  </si>
  <si>
    <t>Epigonus telescopus</t>
  </si>
  <si>
    <t>Epinephelus flavolimbatus</t>
  </si>
  <si>
    <t>Epinephelus morio</t>
  </si>
  <si>
    <t>Epinephelus niveatus</t>
  </si>
  <si>
    <t>Ethmalosa fimbriata</t>
  </si>
  <si>
    <t>Etrumeus teres</t>
  </si>
  <si>
    <t>Farfantepenaeus aztecus</t>
  </si>
  <si>
    <t>Farfantepenaeus duorarum</t>
  </si>
  <si>
    <t>Farfantepenaeus notialis</t>
  </si>
  <si>
    <t>Gadus macrocephalus</t>
  </si>
  <si>
    <t>Gadus morhua</t>
  </si>
  <si>
    <t>Galeoides decadactylus</t>
  </si>
  <si>
    <t>Genypterus blacodes</t>
  </si>
  <si>
    <t>Genypterus capensis</t>
  </si>
  <si>
    <t>Glyptocephalus cynoglossus</t>
  </si>
  <si>
    <t>Glyptocephalus zachirus</t>
  </si>
  <si>
    <t>Haliotis iris</t>
  </si>
  <si>
    <t>Haliotis midae</t>
  </si>
  <si>
    <t>Haliotis spp</t>
  </si>
  <si>
    <t>Heterocarpus reedi</t>
  </si>
  <si>
    <t>Hexagrammos decagrammus</t>
  </si>
  <si>
    <t>Hippoglossoides elassodon</t>
  </si>
  <si>
    <t>Hippoglossoides platessoides</t>
  </si>
  <si>
    <t>Hippoglossus hippoglossus</t>
  </si>
  <si>
    <t>Hippoglossus stenolepis</t>
  </si>
  <si>
    <t>Homarus americanus</t>
  </si>
  <si>
    <t>Hoplostethus atlanticus</t>
  </si>
  <si>
    <t>Hyperoglyphe antarctica</t>
  </si>
  <si>
    <t>Illex illecebrosus</t>
  </si>
  <si>
    <t>Istiompax indica</t>
  </si>
  <si>
    <t>Istiophorus albicans</t>
  </si>
  <si>
    <t>Isurus oxyrinchus</t>
  </si>
  <si>
    <t>Jasus edwardsii</t>
  </si>
  <si>
    <t>Jasus lalandii</t>
  </si>
  <si>
    <t>Kajikia audax</t>
  </si>
  <si>
    <t>Kathetostoma giganteum</t>
  </si>
  <si>
    <t>Katsuwonus pelamis</t>
  </si>
  <si>
    <t>Lepidopsetta bilineata</t>
  </si>
  <si>
    <t>Lepidopsetta polyxystra</t>
  </si>
  <si>
    <t>Lepidorhombus boscii</t>
  </si>
  <si>
    <t>Lepidorhombus whiffiagonis</t>
  </si>
  <si>
    <t>Leucoraja erinacea</t>
  </si>
  <si>
    <t>Leucoraja garmani</t>
  </si>
  <si>
    <t>Leucoraja ocellata</t>
  </si>
  <si>
    <t>Limanda aspera</t>
  </si>
  <si>
    <t>Limanda ferruginea</t>
  </si>
  <si>
    <t>Lithodes aequispinus</t>
  </si>
  <si>
    <t>Litopenaeus setiferus</t>
  </si>
  <si>
    <t>Loligo pealeii</t>
  </si>
  <si>
    <t>Lophius americanus</t>
  </si>
  <si>
    <t>Lophius budegassa</t>
  </si>
  <si>
    <t>Lopholatilus chamaeleonticeps</t>
  </si>
  <si>
    <t>Lutjanus analis</t>
  </si>
  <si>
    <t>Lutjanus campechanus</t>
  </si>
  <si>
    <t>Macruronus magellanicus</t>
  </si>
  <si>
    <t>Macruronus novaezelandiae</t>
  </si>
  <si>
    <t>Mactromeris polynyma</t>
  </si>
  <si>
    <t>Makaira mazara</t>
  </si>
  <si>
    <t>Makaira nigricans</t>
  </si>
  <si>
    <t>Malacoraja senta</t>
  </si>
  <si>
    <t>Mallotus villosus</t>
  </si>
  <si>
    <t>Melanogrammus aeglefinus</t>
  </si>
  <si>
    <t>Merlangius merlangus</t>
  </si>
  <si>
    <t>Merluccius australis</t>
  </si>
  <si>
    <t>Merluccius bilinearis</t>
  </si>
  <si>
    <t>Merluccius capensis</t>
  </si>
  <si>
    <t>Merluccius gayi</t>
  </si>
  <si>
    <t>Merluccius hubbsi</t>
  </si>
  <si>
    <t>Merluccius merluccius</t>
  </si>
  <si>
    <t>Merluccius paradoxus</t>
  </si>
  <si>
    <t>Merluccius polli</t>
  </si>
  <si>
    <t>Merluccius productus</t>
  </si>
  <si>
    <t>Metanephrops challengeri</t>
  </si>
  <si>
    <t>Micromesistius australis</t>
  </si>
  <si>
    <t>Micromesistius poutassou</t>
  </si>
  <si>
    <t>Micropogonias undulatus</t>
  </si>
  <si>
    <t>Microstomus pacificus</t>
  </si>
  <si>
    <t>Morone saxatilis</t>
  </si>
  <si>
    <t>Mugil cephalus</t>
  </si>
  <si>
    <t>Mya arenaria</t>
  </si>
  <si>
    <t>Mycteroperca bonaci</t>
  </si>
  <si>
    <t>Mycteroperca microlepis</t>
  </si>
  <si>
    <t>Nemadactylus macropterus</t>
  </si>
  <si>
    <t>Neoplatycephalus richardsoni</t>
  </si>
  <si>
    <t>Nephrops norvegicus</t>
  </si>
  <si>
    <t>Octopus vulgaris</t>
  </si>
  <si>
    <t>Ocyurus chrysurus</t>
  </si>
  <si>
    <t>Ophiodon elongatus</t>
  </si>
  <si>
    <t>Pagellus bellottii</t>
  </si>
  <si>
    <t>Pagellus bogaraveo</t>
  </si>
  <si>
    <t>Pagrus major</t>
  </si>
  <si>
    <t>Pagrus pagrus</t>
  </si>
  <si>
    <t>Palinurus gilchristi</t>
  </si>
  <si>
    <t>Pandalopsis dispar</t>
  </si>
  <si>
    <t>Pandalus borealis</t>
  </si>
  <si>
    <t>Pandalus montagui</t>
  </si>
  <si>
    <t>Panopea generosa</t>
  </si>
  <si>
    <t>Paralichthys dentatus</t>
  </si>
  <si>
    <t>Paralichthys olivaceus</t>
  </si>
  <si>
    <t>Paralithodes camtschaticus</t>
  </si>
  <si>
    <t>Paralithodes platypus</t>
  </si>
  <si>
    <t>Parapenaeus longirostris</t>
  </si>
  <si>
    <t>Parophrys vetulus</t>
  </si>
  <si>
    <t>Penaeus esculentus</t>
  </si>
  <si>
    <t>Penaeus spp</t>
  </si>
  <si>
    <t>Peprilus triacanthus</t>
  </si>
  <si>
    <t>Placopecten magellanicus</t>
  </si>
  <si>
    <t>Platichthys stellatus</t>
  </si>
  <si>
    <t>Platycephalus conatus</t>
  </si>
  <si>
    <t>Pleurogrammus monopterygius</t>
  </si>
  <si>
    <t>Pleuroncodes monodon</t>
  </si>
  <si>
    <t>Pleuronectes platessa</t>
  </si>
  <si>
    <t>Pleuronectes quadrituberculatus</t>
  </si>
  <si>
    <t>Pollachius virens</t>
  </si>
  <si>
    <t>Pomadasys spp</t>
  </si>
  <si>
    <t>Pomatomus saltatrix</t>
  </si>
  <si>
    <t>Psetta maxima</t>
  </si>
  <si>
    <t>Pseudocaranx dentex</t>
  </si>
  <si>
    <t>Pseudocarcinus gigas</t>
  </si>
  <si>
    <t>Pseudocyttus maculatus</t>
  </si>
  <si>
    <t>Pseudopleuronectes americanus</t>
  </si>
  <si>
    <t>Pseudotolithus elongatus</t>
  </si>
  <si>
    <t>Pseudotolithus spp</t>
  </si>
  <si>
    <t>Raja eglanteria</t>
  </si>
  <si>
    <t>Raja rhina</t>
  </si>
  <si>
    <t>Reinhardtius hippoglossoides</t>
  </si>
  <si>
    <t>Reinhardtius stomias</t>
  </si>
  <si>
    <t>Rexea solandri</t>
  </si>
  <si>
    <t>Rhizoprionodon terraenovae</t>
  </si>
  <si>
    <t>Rhomboplites aurorubens</t>
  </si>
  <si>
    <t>Sardina pilchardus</t>
  </si>
  <si>
    <t>Sardinella aurita</t>
  </si>
  <si>
    <t>Sardinella spp</t>
  </si>
  <si>
    <t>Sardinops melanostictus</t>
  </si>
  <si>
    <t>Sardinops sagax</t>
  </si>
  <si>
    <t>Scomber australasicus</t>
  </si>
  <si>
    <t>Scomber japonicus</t>
  </si>
  <si>
    <t>Scomber scombrus</t>
  </si>
  <si>
    <t>Scomberomorus cavalla</t>
  </si>
  <si>
    <t>Scomberomorus maculatus</t>
  </si>
  <si>
    <t>Scomberomorus niphonius</t>
  </si>
  <si>
    <t>Scophthalmus aquosus</t>
  </si>
  <si>
    <t>Scorpaena guttata</t>
  </si>
  <si>
    <t>Scorpaenichthys marmoratus</t>
  </si>
  <si>
    <t>Sebastes aleutianus</t>
  </si>
  <si>
    <t>Sebastes alutus</t>
  </si>
  <si>
    <t>Sebastes borealis</t>
  </si>
  <si>
    <t>Sebastes carnatus</t>
  </si>
  <si>
    <t>Sebastes chlorostictus</t>
  </si>
  <si>
    <t>Sebastes crameri</t>
  </si>
  <si>
    <t>Sebastes diploproa</t>
  </si>
  <si>
    <t>Sebastes elongatus</t>
  </si>
  <si>
    <t>Sebastes entomelas</t>
  </si>
  <si>
    <t>Sebastes fasciatus</t>
  </si>
  <si>
    <t>Sebastes flavidus</t>
  </si>
  <si>
    <t>Sebastes goodei</t>
  </si>
  <si>
    <t>Sebastes jordani</t>
  </si>
  <si>
    <t>Sebastes levis</t>
  </si>
  <si>
    <t>Sebastes melanops</t>
  </si>
  <si>
    <t>Sebastes melanostomus</t>
  </si>
  <si>
    <t>Sebastes mentella</t>
  </si>
  <si>
    <t>Sebastes mystinus</t>
  </si>
  <si>
    <t>Sebastes norvegicus</t>
  </si>
  <si>
    <t>Sebastes paucispinis</t>
  </si>
  <si>
    <t>Sebastes pinniger</t>
  </si>
  <si>
    <t>Sebastes polyspinis</t>
  </si>
  <si>
    <t>Sebastes ruberrimus</t>
  </si>
  <si>
    <t>Sebastes rufus</t>
  </si>
  <si>
    <t>Sebastes spp</t>
  </si>
  <si>
    <t>Sebastes variabilis</t>
  </si>
  <si>
    <t>Sebastolobus alascanus</t>
  </si>
  <si>
    <t>Sebastolobus altivelis</t>
  </si>
  <si>
    <t>Sepia spp</t>
  </si>
  <si>
    <t>Seriola dumerili</t>
  </si>
  <si>
    <t>Seriolella brama</t>
  </si>
  <si>
    <t>Seriolella punctata</t>
  </si>
  <si>
    <t>Sillago flindersi</t>
  </si>
  <si>
    <t>Solea solea</t>
  </si>
  <si>
    <t>Solea vulgaris</t>
  </si>
  <si>
    <t>Sphyrna tiburo</t>
  </si>
  <si>
    <t>Spisula solidissima</t>
  </si>
  <si>
    <t>Sprattus fuengensis</t>
  </si>
  <si>
    <t>Sprattus sprattus</t>
  </si>
  <si>
    <t>Squalus acanthias</t>
  </si>
  <si>
    <t>Squalus suckleyi</t>
  </si>
  <si>
    <t>Squilla mantis</t>
  </si>
  <si>
    <t>Stenotomus chrysops</t>
  </si>
  <si>
    <t>Strongylocentrotus droebachiensis</t>
  </si>
  <si>
    <t>Tetrapturus albidus</t>
  </si>
  <si>
    <t>Theragra chalcogramma</t>
  </si>
  <si>
    <t>Thunnus alalunga</t>
  </si>
  <si>
    <t>Thunnus albacares</t>
  </si>
  <si>
    <t>Thunnus maccoyii</t>
  </si>
  <si>
    <t>Thunnus orientalis</t>
  </si>
  <si>
    <t>Thunnus thynnus</t>
  </si>
  <si>
    <t>Trachurus capensis</t>
  </si>
  <si>
    <t>Trachurus japonicus</t>
  </si>
  <si>
    <t>Trachurus murphyi</t>
  </si>
  <si>
    <t>Trachurus trachurus</t>
  </si>
  <si>
    <t>Trachurus trecae</t>
  </si>
  <si>
    <t>Trisopterus esmarkii</t>
  </si>
  <si>
    <t>Urophycis tenuis</t>
  </si>
  <si>
    <t>Xiphias gladius</t>
  </si>
  <si>
    <t>Zearaja chilensis</t>
  </si>
  <si>
    <t>Zoarces americanus</t>
  </si>
  <si>
    <t>Acadian redfish</t>
  </si>
  <si>
    <t>Aesop shrimp</t>
  </si>
  <si>
    <t>Alaska plaice</t>
  </si>
  <si>
    <t>Albacore tuna</t>
  </si>
  <si>
    <t>Alfonsino</t>
  </si>
  <si>
    <t>American lobster</t>
  </si>
  <si>
    <t>American plaice</t>
  </si>
  <si>
    <t>Anchoita</t>
  </si>
  <si>
    <t>Anchoveta</t>
  </si>
  <si>
    <t>Anchovy</t>
  </si>
  <si>
    <t>Anchovy kilka</t>
  </si>
  <si>
    <t>Anchovy sprat</t>
  </si>
  <si>
    <t>Antarctic toothfish</t>
  </si>
  <si>
    <t>Arctic surfclam</t>
  </si>
  <si>
    <t>Argentine anchoita</t>
  </si>
  <si>
    <t>Argentine hake</t>
  </si>
  <si>
    <t>Arrowtooth flounder</t>
  </si>
  <si>
    <t>Atka mackerel</t>
  </si>
  <si>
    <t>Atlantic bluefin tuna</t>
  </si>
  <si>
    <t>Atlantic butterfish</t>
  </si>
  <si>
    <t>Atlantic cod</t>
  </si>
  <si>
    <t>Atlantic croaker</t>
  </si>
  <si>
    <t>Atlantic Halibut</t>
  </si>
  <si>
    <t>Atlantic herring</t>
  </si>
  <si>
    <t>Atlantic mackerel</t>
  </si>
  <si>
    <t>Atlantic menhaden</t>
  </si>
  <si>
    <t>Atlantic sharpnose shark</t>
  </si>
  <si>
    <t>Atlantic surfclam</t>
  </si>
  <si>
    <t>Australian salmon</t>
  </si>
  <si>
    <t>Bank Rockfish</t>
  </si>
  <si>
    <t>Barndoor skate</t>
  </si>
  <si>
    <t>Benguela hake</t>
  </si>
  <si>
    <t>Bigeye grunt</t>
  </si>
  <si>
    <t>Bigeye tuna</t>
  </si>
  <si>
    <t>Bight redfish</t>
  </si>
  <si>
    <t>Black bellied angler</t>
  </si>
  <si>
    <t>Black cardinalfish</t>
  </si>
  <si>
    <t>Black grouper</t>
  </si>
  <si>
    <t>Black marlin</t>
  </si>
  <si>
    <t>Black oreo</t>
  </si>
  <si>
    <t>Black rockfish</t>
  </si>
  <si>
    <t>Black sea bass</t>
  </si>
  <si>
    <t>Blackfoot abalone</t>
  </si>
  <si>
    <t>Blackgill rockfish</t>
  </si>
  <si>
    <t>Blacknose shark</t>
  </si>
  <si>
    <t>Blacktip shark</t>
  </si>
  <si>
    <t>Blue Crab</t>
  </si>
  <si>
    <t>Blue king crab</t>
  </si>
  <si>
    <t>Blue mackerel</t>
  </si>
  <si>
    <t>Blue marlin</t>
  </si>
  <si>
    <t>Blue rockfish</t>
  </si>
  <si>
    <t>Blue squat lobster</t>
  </si>
  <si>
    <t>Blue Warehou</t>
  </si>
  <si>
    <t>Blue whiting</t>
  </si>
  <si>
    <t>Bluefish</t>
  </si>
  <si>
    <t>Bluenose</t>
  </si>
  <si>
    <t>Bobo croaker</t>
  </si>
  <si>
    <t>Bocaccio</t>
  </si>
  <si>
    <t>Bonga</t>
  </si>
  <si>
    <t>Bonnethead shark</t>
  </si>
  <si>
    <t>Brown shrimp</t>
  </si>
  <si>
    <t>Brown tiger prawn</t>
  </si>
  <si>
    <t>Brown tiger shrimp</t>
  </si>
  <si>
    <t>butterfish</t>
  </si>
  <si>
    <t>Cabezon</t>
  </si>
  <si>
    <t>California scorpionfish</t>
  </si>
  <si>
    <t>Canary rockfish</t>
  </si>
  <si>
    <t>Cape horse mackerel</t>
  </si>
  <si>
    <t>Cape rock lobster</t>
  </si>
  <si>
    <t>Capelin</t>
  </si>
  <si>
    <t>Catfish</t>
  </si>
  <si>
    <t>Chilean herring</t>
  </si>
  <si>
    <t>Chilean jack mackerel</t>
  </si>
  <si>
    <t>Chilipepper</t>
  </si>
  <si>
    <t>Chilipepper rockfish</t>
  </si>
  <si>
    <t>Chub mackerel</t>
  </si>
  <si>
    <t>Clearnose skate</t>
  </si>
  <si>
    <t>Coastal shrimp</t>
  </si>
  <si>
    <t>common European sole</t>
  </si>
  <si>
    <t>common gemfish</t>
  </si>
  <si>
    <t>Common seabream</t>
  </si>
  <si>
    <t>Common sole</t>
  </si>
  <si>
    <t>Cowcod</t>
  </si>
  <si>
    <t>Croaker</t>
  </si>
  <si>
    <t>Cunene horse mackerel</t>
  </si>
  <si>
    <t>Cusk</t>
  </si>
  <si>
    <t>Cuttlefish</t>
  </si>
  <si>
    <t>Darkblotched rockfish</t>
  </si>
  <si>
    <t>Deep-water cape hake</t>
  </si>
  <si>
    <t>Deepwater cardinalfish</t>
  </si>
  <si>
    <t>Deepwater flathead</t>
  </si>
  <si>
    <t>Deep-water hake</t>
  </si>
  <si>
    <t>Deepwater redfish</t>
  </si>
  <si>
    <t>Deep-water rose shrimp</t>
  </si>
  <si>
    <t>Dover sole</t>
  </si>
  <si>
    <t>Dusky rockfish</t>
  </si>
  <si>
    <t>English sole</t>
  </si>
  <si>
    <t>European anchovy</t>
  </si>
  <si>
    <t>European hake</t>
  </si>
  <si>
    <t>European pilchard</t>
  </si>
  <si>
    <t>European Plaice</t>
  </si>
  <si>
    <t>False scad</t>
  </si>
  <si>
    <t>Finetooth shark</t>
  </si>
  <si>
    <t>Flathead sole</t>
  </si>
  <si>
    <t>Fourspotted megrim</t>
  </si>
  <si>
    <t>Freckled skate</t>
  </si>
  <si>
    <t>Gag</t>
  </si>
  <si>
    <t>Giant stargazer</t>
  </si>
  <si>
    <t>Golden king crab</t>
  </si>
  <si>
    <t>Golden Redfish</t>
  </si>
  <si>
    <t>Goosefish</t>
  </si>
  <si>
    <t>Gopher rockfish</t>
  </si>
  <si>
    <t>Gray triggerfish</t>
  </si>
  <si>
    <t>Greater amberjack</t>
  </si>
  <si>
    <t>Green sea urchin</t>
  </si>
  <si>
    <t>Greenland halibut</t>
  </si>
  <si>
    <t>Greenland turbot</t>
  </si>
  <si>
    <t>Greenspotted rockfish</t>
  </si>
  <si>
    <t>Greenstriped rockfish</t>
  </si>
  <si>
    <t>Grey grunt</t>
  </si>
  <si>
    <t>Gulf menhaden</t>
  </si>
  <si>
    <t>Haddock</t>
  </si>
  <si>
    <t>Hake</t>
  </si>
  <si>
    <t>Hawaiian morwong</t>
  </si>
  <si>
    <t>Herring</t>
  </si>
  <si>
    <t>Hoki</t>
  </si>
  <si>
    <t>Horse mackerel</t>
  </si>
  <si>
    <t>Indo-Pacific blue marlin</t>
  </si>
  <si>
    <t>Jackass morwong</t>
  </si>
  <si>
    <t>Japanese anchovy</t>
  </si>
  <si>
    <t>Japanese jack mackerel</t>
  </si>
  <si>
    <t>Japanese pilchard</t>
  </si>
  <si>
    <t>Japanese sardine</t>
  </si>
  <si>
    <t>Japanese Spanish mackerel</t>
  </si>
  <si>
    <t>Kelp greenling</t>
  </si>
  <si>
    <t>King Mackerel</t>
  </si>
  <si>
    <t>Kingklip</t>
  </si>
  <si>
    <t>Large-eye dentex</t>
  </si>
  <si>
    <t>Lingcod</t>
  </si>
  <si>
    <t>Little skate</t>
  </si>
  <si>
    <t>Longfin inshore squid</t>
  </si>
  <si>
    <t>Longnose skate</t>
  </si>
  <si>
    <t>Longspine thornyhead</t>
  </si>
  <si>
    <t>Mackerel</t>
  </si>
  <si>
    <t>Megrim</t>
  </si>
  <si>
    <t>Merluza de cola</t>
  </si>
  <si>
    <t>Monkfish</t>
  </si>
  <si>
    <t>Mutton snapper</t>
  </si>
  <si>
    <t>New Zealand abalone species</t>
  </si>
  <si>
    <t>New Zealand ling</t>
  </si>
  <si>
    <t>New Zealand snapper</t>
  </si>
  <si>
    <t>New Zealand whiptail</t>
  </si>
  <si>
    <t>North Pacific hake</t>
  </si>
  <si>
    <t>Northern bluefin tuna</t>
  </si>
  <si>
    <t>Northern pink shrimp</t>
  </si>
  <si>
    <t>Northern rock sole</t>
  </si>
  <si>
    <t>Northern rockfish</t>
  </si>
  <si>
    <t>Northern shortfin squid</t>
  </si>
  <si>
    <t>Northern shrimp</t>
  </si>
  <si>
    <t>Norway lobster</t>
  </si>
  <si>
    <t>Norway Pout</t>
  </si>
  <si>
    <t>Nylon shrimp</t>
  </si>
  <si>
    <t>Ocean pout</t>
  </si>
  <si>
    <t>Ocean quahog</t>
  </si>
  <si>
    <t>Octopus</t>
  </si>
  <si>
    <t>Olive flounder</t>
  </si>
  <si>
    <t>Orange roughy</t>
  </si>
  <si>
    <t>Pacific bluefin tuna</t>
  </si>
  <si>
    <t>Pacific chub mackerel</t>
  </si>
  <si>
    <t>Pacific cod</t>
  </si>
  <si>
    <t>Pacific Geoduck</t>
  </si>
  <si>
    <t>Pacific hake</t>
  </si>
  <si>
    <t>Pacific halibut</t>
  </si>
  <si>
    <t>Pacific herring</t>
  </si>
  <si>
    <t>Pacific ocean perch</t>
  </si>
  <si>
    <t>Pacific sardine</t>
  </si>
  <si>
    <t>Pacific saury</t>
  </si>
  <si>
    <t>Pacific striped marlin</t>
  </si>
  <si>
    <t>Patagonian grenadier</t>
  </si>
  <si>
    <t>Patagonian toothfish</t>
  </si>
  <si>
    <t>Paua</t>
  </si>
  <si>
    <t>Peruvian anchoveta</t>
  </si>
  <si>
    <t>Peruvian hake</t>
  </si>
  <si>
    <t>Petrale sole</t>
  </si>
  <si>
    <t>Pink shrimp</t>
  </si>
  <si>
    <t>Plaice</t>
  </si>
  <si>
    <t>Pollock</t>
  </si>
  <si>
    <t>Red deepsea crab</t>
  </si>
  <si>
    <t>Red grouper</t>
  </si>
  <si>
    <t>Red king crab</t>
  </si>
  <si>
    <t>Red pandora</t>
  </si>
  <si>
    <t>Red porgy</t>
  </si>
  <si>
    <t>Red rock lobster</t>
  </si>
  <si>
    <t>Red seabream</t>
  </si>
  <si>
    <t>Red shrimp</t>
  </si>
  <si>
    <t>Red snapper</t>
  </si>
  <si>
    <t>Red squat lobster</t>
  </si>
  <si>
    <t>Redfish</t>
  </si>
  <si>
    <t>Rex sole</t>
  </si>
  <si>
    <t>Rock sole</t>
  </si>
  <si>
    <t>Rosette skate</t>
  </si>
  <si>
    <t>Rougheye rockfish</t>
  </si>
  <si>
    <t>Round herring</t>
  </si>
  <si>
    <t>Round sardinella</t>
  </si>
  <si>
    <t>Sablefish</t>
  </si>
  <si>
    <t>Sailfish</t>
  </si>
  <si>
    <t>Saithe</t>
  </si>
  <si>
    <t>Sand eel</t>
  </si>
  <si>
    <t>Sand lance</t>
  </si>
  <si>
    <t>Sandbar shark</t>
  </si>
  <si>
    <t>Sardine</t>
  </si>
  <si>
    <t>Sardinella</t>
  </si>
  <si>
    <t>Scampi</t>
  </si>
  <si>
    <t>School whiting</t>
  </si>
  <si>
    <t>Scup</t>
  </si>
  <si>
    <t>Sea bream</t>
  </si>
  <si>
    <t>Sea mullet</t>
  </si>
  <si>
    <t>Sea scallop</t>
  </si>
  <si>
    <t>Seabream</t>
  </si>
  <si>
    <t>Sebastes species</t>
  </si>
  <si>
    <t>Shallow-water cape hake</t>
  </si>
  <si>
    <t>Shortbelly rockfish</t>
  </si>
  <si>
    <t>Shortfin mako</t>
  </si>
  <si>
    <t>Shortraker rockfish</t>
  </si>
  <si>
    <t>Shortspine thornyhead</t>
  </si>
  <si>
    <t>Sidestripe shrimp</t>
  </si>
  <si>
    <t>Silver Hake</t>
  </si>
  <si>
    <t>Silverfish</t>
  </si>
  <si>
    <t>Skipjack tuna</t>
  </si>
  <si>
    <t>Smooth oreo</t>
  </si>
  <si>
    <t>Smooth skate</t>
  </si>
  <si>
    <t>Snapper</t>
  </si>
  <si>
    <t>Snow crab</t>
  </si>
  <si>
    <t>Snowy grouper</t>
  </si>
  <si>
    <t xml:space="preserve">Softshell clam </t>
  </si>
  <si>
    <t>Sole</t>
  </si>
  <si>
    <t>South African abalone</t>
  </si>
  <si>
    <t>South African hake</t>
  </si>
  <si>
    <t>South African west coast rock lobster</t>
  </si>
  <si>
    <t>Southern blue whiting</t>
  </si>
  <si>
    <t>Southern bluefin tuna</t>
  </si>
  <si>
    <t>Southern hake</t>
  </si>
  <si>
    <t>Southern pink shrimp</t>
  </si>
  <si>
    <t>Southern sardine</t>
  </si>
  <si>
    <t>Southern spiny lobster</t>
  </si>
  <si>
    <t>Spanish mackerel</t>
  </si>
  <si>
    <t>Spanish sardine</t>
  </si>
  <si>
    <t>Spiny dogfish</t>
  </si>
  <si>
    <t>Splitnose Rockfish</t>
  </si>
  <si>
    <t>Spottail mantis shrimp</t>
  </si>
  <si>
    <t>Spotted spiny dogfish</t>
  </si>
  <si>
    <t>Sprat</t>
  </si>
  <si>
    <t>Starry flounder</t>
  </si>
  <si>
    <t>Striped bass</t>
  </si>
  <si>
    <t>Striped marlin</t>
  </si>
  <si>
    <t>Summer flounder</t>
  </si>
  <si>
    <t>Swordfish</t>
  </si>
  <si>
    <t>Tanner crab</t>
  </si>
  <si>
    <t>Tasmanian giant crab</t>
  </si>
  <si>
    <t>Thorny skate</t>
  </si>
  <si>
    <t>Threadfin</t>
  </si>
  <si>
    <t>Tiger flathead</t>
  </si>
  <si>
    <t>Tilefish</t>
  </si>
  <si>
    <t>Torsk</t>
  </si>
  <si>
    <t>Trevally</t>
  </si>
  <si>
    <t>Turbot</t>
  </si>
  <si>
    <t>Vermilion snapper</t>
  </si>
  <si>
    <t>Walleye pollock</t>
  </si>
  <si>
    <t>Waved whelk</t>
  </si>
  <si>
    <t>Weakfish</t>
  </si>
  <si>
    <t>whario</t>
  </si>
  <si>
    <t>White hake</t>
  </si>
  <si>
    <t>White Marlin</t>
  </si>
  <si>
    <t>White shrimp</t>
  </si>
  <si>
    <t>White trevally</t>
  </si>
  <si>
    <t>Whiting</t>
  </si>
  <si>
    <t>Widow rockfish</t>
  </si>
  <si>
    <t>Windowpane</t>
  </si>
  <si>
    <t>Windowpane flounder</t>
  </si>
  <si>
    <t>Winter flounder</t>
  </si>
  <si>
    <t>Winter skate</t>
  </si>
  <si>
    <t>Witch flounder</t>
  </si>
  <si>
    <t>Yellow sea bream</t>
  </si>
  <si>
    <t>Yellowedge grouper</t>
  </si>
  <si>
    <t>Yelloweye rockfish</t>
  </si>
  <si>
    <t>Yellowfin sole</t>
  </si>
  <si>
    <t>Yellowfin tuna</t>
  </si>
  <si>
    <t>Yellownose skate</t>
  </si>
  <si>
    <t>Yellowtail flounder</t>
  </si>
  <si>
    <t>Yellowtail rockfish</t>
  </si>
  <si>
    <t>Yellowtail snapper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</si>
</sst>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7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0" xfId="0" applyFill="1"/>
    <xf numFmtId="0" fontId="4" fillId="3" borderId="0" xfId="0" applyFont="1" applyFill="1" applyAlignment="1">
      <alignment horizontal="left" vertical="top" wrapText="1"/>
    </xf>
    <xf numFmtId="0" fontId="3" fillId="0" borderId="1" xfId="4" applyFont="1" applyFill="1" applyBorder="1" applyAlignment="1">
      <alignment wrapText="1"/>
    </xf>
    <xf numFmtId="0" fontId="3" fillId="0" borderId="1" xfId="3" applyFont="1" applyFill="1" applyBorder="1" applyAlignment="1"/>
    <xf numFmtId="0" fontId="3" fillId="0" borderId="1" xfId="3" applyFont="1" applyFill="1" applyBorder="1" applyAlignment="1">
      <alignment wrapText="1"/>
    </xf>
    <xf numFmtId="0" fontId="3" fillId="0" borderId="1" xfId="2" applyFont="1" applyFill="1" applyBorder="1" applyAlignment="1">
      <alignment wrapText="1"/>
    </xf>
    <xf numFmtId="0" fontId="3" fillId="0" borderId="1" xfId="1" applyFont="1" applyFill="1" applyBorder="1" applyAlignment="1">
      <alignment wrapText="1"/>
    </xf>
    <xf numFmtId="0" fontId="0" fillId="0" borderId="0" xfId="0" applyAlignment="1">
      <alignment horizontal="left" vertical="top"/>
    </xf>
    <xf numFmtId="0" fontId="3" fillId="0" borderId="3" xfId="4" applyFont="1" applyFill="1" applyBorder="1" applyAlignment="1">
      <alignment wrapText="1"/>
    </xf>
    <xf numFmtId="0" fontId="3" fillId="0" borderId="3" xfId="3" applyFont="1" applyFill="1" applyBorder="1" applyAlignment="1"/>
    <xf numFmtId="0" fontId="3" fillId="0" borderId="3" xfId="3" applyFont="1" applyFill="1" applyBorder="1" applyAlignment="1">
      <alignment wrapText="1"/>
    </xf>
    <xf numFmtId="0" fontId="3" fillId="0" borderId="3" xfId="2" applyFont="1" applyFill="1" applyBorder="1" applyAlignment="1">
      <alignment wrapText="1"/>
    </xf>
    <xf numFmtId="0" fontId="3" fillId="0" borderId="3" xfId="1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Border="1" applyAlignment="1">
      <alignment vertical="top" wrapText="1"/>
    </xf>
    <xf numFmtId="0" fontId="0" fillId="0" borderId="2" xfId="0" applyBorder="1"/>
    <xf numFmtId="0" fontId="4" fillId="0" borderId="0" xfId="0" applyFont="1" applyBorder="1" applyAlignment="1">
      <alignment wrapText="1"/>
    </xf>
    <xf numFmtId="0" fontId="0" fillId="0" borderId="0" xfId="0" applyBorder="1"/>
    <xf numFmtId="0" fontId="0" fillId="0" borderId="0" xfId="0" applyFont="1" applyBorder="1" applyAlignment="1">
      <alignment wrapText="1"/>
    </xf>
    <xf numFmtId="0" fontId="4" fillId="0" borderId="0" xfId="0" quotePrefix="1" applyFont="1" applyBorder="1" applyAlignment="1">
      <alignment wrapText="1"/>
    </xf>
    <xf numFmtId="0" fontId="3" fillId="0" borderId="3" xfId="4" applyFont="1" applyFill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/>
    <xf numFmtId="0" fontId="6" fillId="0" borderId="7" xfId="0" applyFont="1" applyBorder="1"/>
    <xf numFmtId="0" fontId="6" fillId="0" borderId="8" xfId="0" applyFont="1" applyBorder="1"/>
    <xf numFmtId="0" fontId="0" fillId="0" borderId="8" xfId="0" applyBorder="1"/>
    <xf numFmtId="0" fontId="0" fillId="0" borderId="9" xfId="0" applyBorder="1"/>
    <xf numFmtId="0" fontId="6" fillId="0" borderId="10" xfId="0" applyFont="1" applyBorder="1"/>
    <xf numFmtId="0" fontId="6" fillId="0" borderId="11" xfId="0" applyFont="1" applyBorder="1"/>
    <xf numFmtId="0" fontId="0" fillId="0" borderId="11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4" xfId="1" applyFont="1" applyFill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5" borderId="0" xfId="0" applyFill="1"/>
    <xf numFmtId="0" fontId="0" fillId="2" borderId="0" xfId="0" applyFill="1" applyBorder="1"/>
    <xf numFmtId="0" fontId="6" fillId="0" borderId="15" xfId="0" applyFont="1" applyBorder="1"/>
    <xf numFmtId="0" fontId="6" fillId="0" borderId="0" xfId="0" applyFont="1" applyBorder="1"/>
    <xf numFmtId="0" fontId="0" fillId="0" borderId="16" xfId="0" applyBorder="1"/>
    <xf numFmtId="0" fontId="0" fillId="6" borderId="0" xfId="0" applyFill="1"/>
    <xf numFmtId="0" fontId="1" fillId="0" borderId="0" xfId="1" applyFont="1" applyFill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0" xfId="0" applyFont="1" applyBorder="1" applyAlignment="1"/>
    <xf numFmtId="0" fontId="4" fillId="0" borderId="0" xfId="0" quotePrefix="1" applyFont="1" applyBorder="1" applyAlignment="1"/>
    <xf numFmtId="0" fontId="0" fillId="0" borderId="0" xfId="0" applyFont="1" applyBorder="1" applyAlignment="1"/>
    <xf numFmtId="0" fontId="0" fillId="5" borderId="0" xfId="0" applyFill="1" applyAlignment="1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vertical="center" wrapText="1"/>
    </xf>
    <xf numFmtId="0" fontId="4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0" fillId="0" borderId="17" xfId="0" applyFill="1" applyBorder="1" applyAlignment="1">
      <alignment vertical="center"/>
    </xf>
    <xf numFmtId="0" fontId="0" fillId="0" borderId="17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wrapText="1"/>
    </xf>
    <xf numFmtId="0" fontId="4" fillId="0" borderId="17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0" xfId="0" applyFill="1"/>
    <xf numFmtId="0" fontId="0" fillId="9" borderId="5" xfId="0" applyFill="1" applyBorder="1"/>
    <xf numFmtId="0" fontId="0" fillId="9" borderId="13" xfId="0" applyFill="1" applyBorder="1"/>
    <xf numFmtId="0" fontId="0" fillId="9" borderId="6" xfId="0" applyFill="1" applyBorder="1"/>
    <xf numFmtId="0" fontId="0" fillId="9" borderId="4" xfId="0" applyFill="1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9" borderId="24" xfId="0" applyFill="1" applyBorder="1"/>
    <xf numFmtId="0" fontId="0" fillId="9" borderId="23" xfId="0" applyFill="1" applyBorder="1"/>
    <xf numFmtId="0" fontId="0" fillId="9" borderId="25" xfId="0" applyFill="1" applyBorder="1"/>
    <xf numFmtId="0" fontId="0" fillId="9" borderId="26" xfId="0" applyFill="1" applyBorder="1"/>
    <xf numFmtId="0" fontId="0" fillId="9" borderId="4" xfId="0" applyFill="1" applyBorder="1" applyAlignment="1">
      <alignment vertical="center" wrapText="1"/>
    </xf>
    <xf numFmtId="49" fontId="0" fillId="9" borderId="4" xfId="0" applyNumberFormat="1" applyFill="1" applyBorder="1" applyAlignment="1">
      <alignment vertical="center" wrapText="1"/>
    </xf>
    <xf numFmtId="0" fontId="0" fillId="10" borderId="5" xfId="0" applyFill="1" applyBorder="1"/>
    <xf numFmtId="0" fontId="0" fillId="10" borderId="13" xfId="0" applyFill="1" applyBorder="1"/>
    <xf numFmtId="0" fontId="0" fillId="10" borderId="6" xfId="0" applyFill="1" applyBorder="1"/>
    <xf numFmtId="0" fontId="0" fillId="10" borderId="4" xfId="0" applyFill="1" applyBorder="1"/>
    <xf numFmtId="0" fontId="0" fillId="10" borderId="4" xfId="0" applyFill="1" applyBorder="1" applyAlignment="1">
      <alignment vertical="center" wrapText="1"/>
    </xf>
    <xf numFmtId="0" fontId="0" fillId="10" borderId="4" xfId="0" applyFill="1" applyBorder="1" applyAlignment="1">
      <alignment horizontal="left" vertical="center" wrapText="1"/>
    </xf>
    <xf numFmtId="0" fontId="0" fillId="10" borderId="4" xfId="0" applyFill="1" applyBorder="1" applyAlignment="1">
      <alignment horizontal="center" vertical="center"/>
    </xf>
    <xf numFmtId="0" fontId="0" fillId="0" borderId="27" xfId="0" applyBorder="1" applyAlignment="1">
      <alignment wrapText="1"/>
    </xf>
    <xf numFmtId="0" fontId="0" fillId="9" borderId="28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0" fillId="9" borderId="22" xfId="0" applyFill="1" applyBorder="1"/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wrapText="1"/>
    </xf>
    <xf numFmtId="0" fontId="0" fillId="9" borderId="4" xfId="0" applyFill="1" applyBorder="1" applyAlignment="1">
      <alignment horizontal="left" vertical="top" wrapText="1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9" borderId="29" xfId="0" applyFill="1" applyBorder="1" applyAlignment="1">
      <alignment horizontal="left" vertical="top" wrapText="1"/>
    </xf>
    <xf numFmtId="0" fontId="4" fillId="6" borderId="0" xfId="0" applyFont="1" applyFill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31" xfId="0" applyFill="1" applyBorder="1" applyAlignment="1">
      <alignment vertical="center" wrapText="1"/>
    </xf>
    <xf numFmtId="0" fontId="0" fillId="0" borderId="32" xfId="0" applyFill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7" borderId="4" xfId="0" applyFill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34" xfId="0" applyFont="1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8" borderId="4" xfId="0" applyFill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4" xfId="0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5">
    <cellStyle name="Normal" xfId="0" builtinId="0"/>
    <cellStyle name="Normal_Sheet1" xfId="1"/>
    <cellStyle name="Normal_Sheet2" xfId="2"/>
    <cellStyle name="Normal_Sheet3" xfId="3"/>
    <cellStyle name="Normal_Sheet4" xfId="4"/>
  </cellStyles>
  <dxfs count="0"/>
  <tableStyles count="0" defaultTableStyle="TableStyleMedium2" defaultPivotStyle="PivotStyleLight16"/>
  <colors>
    <mruColors>
      <color rgb="FFCCECFF"/>
      <color rgb="FFFFFFCC"/>
      <color rgb="FFFFFF66"/>
      <color rgb="FFFFCCFF"/>
      <color rgb="FFFF99FF"/>
      <color rgb="FFCCCCFF"/>
      <color rgb="FFCCFF33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146650</xdr:colOff>
      <xdr:row>0</xdr:row>
      <xdr:rowOff>120770</xdr:rowOff>
    </xdr:from>
    <xdr:to>
      <xdr:col>10</xdr:col>
      <xdr:colOff>165700</xdr:colOff>
      <xdr:row>35</xdr:row>
      <xdr:rowOff>34506</xdr:rowOff>
    </xdr:to>
    <xdr:sp macro="" textlink="">
      <xdr:nvSpPr>
        <xdr:cNvPr id="2" name="TextBox 1"/>
        <xdr:cNvSpPr txBox="1"/>
      </xdr:nvSpPr>
      <xdr:spPr>
        <a:xfrm>
          <a:off x="146650" y="120770"/>
          <a:ext cx="6230069" cy="6254151"/>
        </a:xfrm>
        <a:prstGeom prst="rect">
          <a:avLst/>
        </a:prstGeom>
        <a:solidFill>
          <a:srgbClr val="CCE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ysClr val="windowText" lastClr="000000"/>
              </a:solidFill>
            </a:rPr>
            <a:t>This</a:t>
          </a:r>
          <a:r>
            <a:rPr lang="en-US" sz="1100" baseline="0">
              <a:solidFill>
                <a:sysClr val="windowText" lastClr="000000"/>
              </a:solidFill>
            </a:rPr>
            <a:t> is the spreadsheet input form for the RAM Legacy Stock Assessment Database, managed by Daniel Hively.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ysClr val="windowText" lastClr="000000"/>
            </a:solidFill>
          </a:endParaRPr>
        </a:p>
        <a:p>
          <a:r>
            <a:rPr lang="en-US" sz="1100" b="1">
              <a:solidFill>
                <a:sysClr val="windowText" lastClr="000000"/>
              </a:solidFill>
            </a:rPr>
            <a:t>Instructions:</a:t>
          </a:r>
        </a:p>
        <a:p>
          <a:r>
            <a:rPr lang="en-US" sz="1100" b="0">
              <a:solidFill>
                <a:sysClr val="windowText" lastClr="000000"/>
              </a:solidFill>
            </a:rPr>
            <a:t>1. Please name the Excel file LASTNAME-STOCKID-YEAR.xls</a:t>
          </a:r>
          <a:r>
            <a:rPr lang="en-US" sz="1100" b="0" baseline="0">
              <a:solidFill>
                <a:sysClr val="windowText" lastClr="000000"/>
              </a:solidFill>
            </a:rPr>
            <a:t>  (e.g. RICARD-CODNEAR-2008.xls), where 'YEAR' is the last year of time series data (last year across all time series types).</a:t>
          </a:r>
        </a:p>
        <a:p>
          <a:r>
            <a:rPr lang="en-US" sz="1100" b="0" baseline="0">
              <a:solidFill>
                <a:sysClr val="windowText" lastClr="000000"/>
              </a:solidFill>
            </a:rPr>
            <a:t>2. Please enter data in the sheets "Data sources", "Catch", "Status", and "Biometrics". </a:t>
          </a:r>
        </a:p>
        <a:p>
          <a:r>
            <a:rPr lang="en-US" sz="1100" b="0" baseline="0">
              <a:solidFill>
                <a:sysClr val="windowText" lastClr="000000"/>
              </a:solidFill>
            </a:rPr>
            <a:t>3. Where database codes are requested in drop-down menus, the sheet "Entry codes" lists the current codes in the database with their descriptions; if the appropriate code is not found in drop-down menus, please select "OTHER (...)" and add the missing item so that a new code may be generated. </a:t>
          </a:r>
        </a:p>
        <a:p>
          <a:r>
            <a:rPr lang="en-US" sz="1100" b="0" baseline="0">
              <a:solidFill>
                <a:sysClr val="windowText" lastClr="000000"/>
              </a:solidFill>
            </a:rPr>
            <a:t>4. If additional parameter types are needed in "Biometrics", add a new row and that type will be added to the database. If additional time series types are needed in "Catch" or "Status", add a new column and that type will be added to the database.</a:t>
          </a:r>
        </a:p>
        <a:p>
          <a:r>
            <a:rPr lang="en-US" sz="1100" b="0" baseline="0">
              <a:solidFill>
                <a:sysClr val="windowText" lastClr="000000"/>
              </a:solidFill>
            </a:rPr>
            <a:t>5. </a:t>
          </a:r>
          <a:r>
            <a:rPr 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When completed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send the Excel file along with the PDF of the stock assessment to Daniel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Hively (danjhively@gmail.com)</a:t>
          </a:r>
          <a:endParaRPr lang="en-US" sz="1100" b="0" baseline="0">
            <a:solidFill>
              <a:sysClr val="windowText" lastClr="000000"/>
            </a:solidFill>
          </a:endParaRPr>
        </a:p>
        <a:p>
          <a:endParaRPr lang="en-US" sz="1100" b="1" baseline="0">
            <a:solidFill>
              <a:sysClr val="windowText" lastClr="000000"/>
            </a:solidFill>
          </a:endParaRPr>
        </a:p>
        <a:p>
          <a:r>
            <a:rPr lang="en-US" sz="1100" b="1" baseline="0">
              <a:solidFill>
                <a:sysClr val="windowText" lastClr="000000"/>
              </a:solidFill>
            </a:rPr>
            <a:t>Important notes:</a:t>
          </a:r>
          <a:r>
            <a:rPr lang="en-US" sz="1100" b="0" baseline="0">
              <a:solidFill>
                <a:sysClr val="windowText" lastClr="000000"/>
              </a:solidFill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Upon request, values from the previous database entry of the stock can be provided in a separate file that mirrors this input form. These previous values will show as red text. They can be used to: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a) ensure that previous data are maintained in the new entry, updating as necessary, and  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copy/pasting values that do not need updating.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b) or, update values directly in the extracted file containing the previous values and submit that file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instead, changing the filename to reflect the new assessment.</a:t>
          </a:r>
          <a:endParaRPr lang="en-CA">
            <a:effectLst/>
          </a:endParaRPr>
        </a:p>
        <a:p>
          <a:r>
            <a:rPr lang="en-US" sz="1100" b="0" baseline="0">
              <a:solidFill>
                <a:sysClr val="windowText" lastClr="000000"/>
              </a:solidFill>
            </a:rPr>
            <a:t>2. If you are entering several assessments, please submit files one by one as you finish so that they can be uploaded quickly, and errors caught before multiple assessments are submitted.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This database is still a work in progress and has involved much time and effort to develop. Please contact Daniel Hively if you find errors or have new assessments to enter in the database. </a:t>
          </a:r>
          <a:endParaRPr lang="en-CA">
            <a:effectLst/>
          </a:endParaRPr>
        </a:p>
        <a:p>
          <a:endParaRPr lang="en-US" sz="1100" b="0" baseline="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Citation: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cite this database as follows: </a:t>
          </a:r>
          <a:r>
            <a:rPr lang="en-US" sz="110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Ricard, D., C. Minto, J. K. Baum, and O. P. Jensen. 2012. Examining the knowledge base and status of commercially exploited marine species with the RAM Legacy Stock Assessment Database. Fish and Fisheries 13:380-398.</a:t>
          </a:r>
          <a:r>
            <a:rPr lang="en-US" sz="1100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DOI: 10.1111/j.1467-2979.2011.00435.x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 are grateful for your assistance with expanding and</a:t>
          </a: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updating this database</a:t>
          </a:r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 b="0" smtClean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B37:G38"/>
  <sheetViews>
    <sheetView tabSelected="1" workbookViewId="0"/>
  </sheetViews>
  <sheetFormatPr defaultRowHeight="14.3" x14ac:dyDescent="0.25"/>
  <sheetData>
    <row r="37" spans="2:7" x14ac:dyDescent="0.25">
      <c r="B37" s="103" t="s">
        <v>2458</v>
      </c>
      <c r="C37" s="104"/>
      <c r="D37" s="104"/>
      <c r="E37" s="104"/>
      <c r="F37" s="105"/>
    </row>
    <row r="38" spans="2:7" x14ac:dyDescent="0.25">
      <c r="B38" s="91" t="s">
        <v>2335</v>
      </c>
      <c r="C38" s="92"/>
      <c r="D38" s="92"/>
      <c r="E38" s="92"/>
      <c r="F38" s="93"/>
      <c r="G38" s="34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32"/>
  <sheetViews>
    <sheetView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B4" sqref="B4"/>
    </sheetView>
  </sheetViews>
  <sheetFormatPr defaultRowHeight="14.3" x14ac:dyDescent="0.25"/>
  <cols>
    <col min="1" max="1" width="22.125" customWidth="1"/>
    <col min="2" max="2" width="53.875" customWidth="1"/>
    <col min="3" max="3" width="39" customWidth="1"/>
    <col min="4" max="4" width="46.625" customWidth="1"/>
  </cols>
  <sheetData>
    <row r="1" spans="1:4" x14ac:dyDescent="0.25">
      <c r="B1" s="106" t="s">
        <v>2458</v>
      </c>
    </row>
    <row r="3" spans="1:4" x14ac:dyDescent="0.25">
      <c r="A3" s="58" t="s">
        <v>0</v>
      </c>
      <c r="B3" s="58" t="s">
        <v>1</v>
      </c>
      <c r="C3" s="58" t="s">
        <v>2</v>
      </c>
      <c r="D3" s="58" t="s">
        <v>3</v>
      </c>
    </row>
    <row r="4" spans="1:4" x14ac:dyDescent="0.25">
      <c r="A4" s="54" t="s">
        <v>4</v>
      </c>
      <c r="B4" s="107"/>
      <c r="C4" s="54" t="s">
        <v>5</v>
      </c>
      <c r="D4" s="59" t="s">
        <v>6</v>
      </c>
    </row>
    <row r="5" spans="1:4" x14ac:dyDescent="0.25">
      <c r="A5" s="54" t="s">
        <v>7</v>
      </c>
      <c r="B5" s="107"/>
      <c r="C5" s="54" t="s">
        <v>8</v>
      </c>
      <c r="D5" s="54" t="s">
        <v>9</v>
      </c>
    </row>
    <row r="6" spans="1:4" ht="28.55" x14ac:dyDescent="0.25">
      <c r="A6" s="54" t="s">
        <v>10</v>
      </c>
      <c r="B6" s="101"/>
      <c r="C6" s="54" t="s">
        <v>11</v>
      </c>
      <c r="D6" s="54" t="s">
        <v>12</v>
      </c>
    </row>
    <row r="7" spans="1:4" x14ac:dyDescent="0.25">
      <c r="A7" s="54" t="s">
        <v>13</v>
      </c>
      <c r="B7" s="102"/>
      <c r="C7" s="54" t="s">
        <v>14</v>
      </c>
      <c r="D7" s="60" t="s">
        <v>15</v>
      </c>
    </row>
    <row r="8" spans="1:4" ht="28.55" x14ac:dyDescent="0.25">
      <c r="A8" s="54" t="s">
        <v>16</v>
      </c>
      <c r="B8" s="101"/>
      <c r="C8" s="54" t="s">
        <v>17</v>
      </c>
      <c r="D8" s="54" t="s">
        <v>18</v>
      </c>
    </row>
    <row r="9" spans="1:4" x14ac:dyDescent="0.25">
      <c r="A9" s="54" t="s">
        <v>19</v>
      </c>
      <c r="B9" s="101"/>
      <c r="C9" s="54" t="s">
        <v>20</v>
      </c>
      <c r="D9" s="54" t="s">
        <v>21</v>
      </c>
    </row>
    <row r="10" spans="1:4" ht="57.1" x14ac:dyDescent="0.25">
      <c r="A10" s="54" t="s">
        <v>22</v>
      </c>
      <c r="B10" s="101"/>
      <c r="C10" s="54" t="s">
        <v>23</v>
      </c>
      <c r="D10" s="54" t="s">
        <v>24</v>
      </c>
    </row>
    <row r="11" spans="1:4" ht="28.55" x14ac:dyDescent="0.25">
      <c r="A11" s="54" t="s">
        <v>25</v>
      </c>
      <c r="B11" s="101"/>
      <c r="C11" s="54" t="s">
        <v>26</v>
      </c>
      <c r="D11" s="54" t="s">
        <v>27</v>
      </c>
    </row>
    <row r="12" spans="1:4" x14ac:dyDescent="0.25">
      <c r="A12" s="54" t="s">
        <v>2380</v>
      </c>
      <c r="B12" s="107"/>
      <c r="C12" s="54" t="s">
        <v>1974</v>
      </c>
      <c r="D12" s="54"/>
    </row>
    <row r="13" spans="1:4" x14ac:dyDescent="0.25">
      <c r="A13" s="54" t="s">
        <v>1978</v>
      </c>
      <c r="B13" s="107"/>
      <c r="C13" s="54" t="s">
        <v>1977</v>
      </c>
      <c r="D13" s="54"/>
    </row>
    <row r="14" spans="1:4" x14ac:dyDescent="0.25">
      <c r="A14" s="54" t="s">
        <v>1975</v>
      </c>
      <c r="B14" s="108"/>
      <c r="C14" s="54" t="s">
        <v>2144</v>
      </c>
      <c r="D14" s="54"/>
    </row>
    <row r="15" spans="1:4" ht="57.1" x14ac:dyDescent="0.25">
      <c r="A15" s="54" t="s">
        <v>1976</v>
      </c>
      <c r="B15" s="108"/>
      <c r="C15" s="54" t="s">
        <v>2457</v>
      </c>
      <c r="D15" s="54"/>
    </row>
    <row r="16" spans="1:4" ht="68.45" customHeight="1" x14ac:dyDescent="0.25">
      <c r="A16" s="54" t="s">
        <v>35</v>
      </c>
      <c r="B16" s="101"/>
      <c r="C16" s="54" t="s">
        <v>36</v>
      </c>
      <c r="D16" s="54" t="s">
        <v>37</v>
      </c>
    </row>
    <row r="17" spans="1:4" ht="68.45" customHeight="1" x14ac:dyDescent="0.25">
      <c r="A17" s="54" t="s">
        <v>38</v>
      </c>
      <c r="B17" s="101"/>
      <c r="C17" s="54" t="s">
        <v>39</v>
      </c>
      <c r="D17" s="54" t="s">
        <v>40</v>
      </c>
    </row>
    <row r="18" spans="1:4" x14ac:dyDescent="0.25">
      <c r="A18" s="41"/>
      <c r="B18" s="41"/>
      <c r="C18" s="41"/>
      <c r="D18" s="41"/>
    </row>
    <row r="19" spans="1:4" x14ac:dyDescent="0.25">
      <c r="A19" s="41"/>
      <c r="B19" s="41"/>
      <c r="C19" s="41"/>
      <c r="D19" s="41"/>
    </row>
    <row r="20" spans="1:4" x14ac:dyDescent="0.25">
      <c r="A20" s="41"/>
      <c r="B20" s="41"/>
      <c r="C20" s="41"/>
      <c r="D20" s="41"/>
    </row>
    <row r="21" spans="1:4" x14ac:dyDescent="0.25">
      <c r="A21" s="55" t="s">
        <v>2419</v>
      </c>
      <c r="B21" s="41"/>
      <c r="C21" s="41"/>
      <c r="D21" s="41"/>
    </row>
    <row r="22" spans="1:4" x14ac:dyDescent="0.25">
      <c r="A22" s="56" t="s">
        <v>30</v>
      </c>
      <c r="B22" s="57" t="str">
        <f>IF(ISBLANK(B14),"",VLOOKUP(B14,'Entry codes'!$A$6:$C$999,2,0))</f>
        <v/>
      </c>
      <c r="C22" s="56" t="s">
        <v>2371</v>
      </c>
      <c r="D22" s="56" t="s">
        <v>31</v>
      </c>
    </row>
    <row r="23" spans="1:4" x14ac:dyDescent="0.25">
      <c r="A23" s="56" t="s">
        <v>2369</v>
      </c>
      <c r="B23" s="57" t="str">
        <f>IF(ISBLANK(B14),"",VLOOKUP(B14,'Entry codes'!$A$6:$C$999,3,0))</f>
        <v/>
      </c>
      <c r="C23" s="56" t="s">
        <v>2370</v>
      </c>
      <c r="D23" s="56" t="s">
        <v>431</v>
      </c>
    </row>
    <row r="24" spans="1:4" x14ac:dyDescent="0.25">
      <c r="A24" s="56" t="s">
        <v>41</v>
      </c>
      <c r="B24" s="56" t="str">
        <f>IF(ISBLANK(B12),"",VLOOKUP(B12,'Entry codes'!$E$6:$G$999,2,0))</f>
        <v/>
      </c>
      <c r="C24" s="56" t="s">
        <v>2383</v>
      </c>
      <c r="D24" s="56" t="s">
        <v>1062</v>
      </c>
    </row>
    <row r="25" spans="1:4" x14ac:dyDescent="0.25">
      <c r="A25" s="56" t="s">
        <v>2379</v>
      </c>
      <c r="B25" s="56" t="str">
        <f>IF(ISBLANK(B12),"",VLOOKUP(B12,'Entry codes'!$E$6:$G$999,3,0))</f>
        <v/>
      </c>
      <c r="C25" s="56" t="s">
        <v>2384</v>
      </c>
      <c r="D25" s="56" t="s">
        <v>1063</v>
      </c>
    </row>
    <row r="26" spans="1:4" x14ac:dyDescent="0.25">
      <c r="A26" s="56" t="s">
        <v>28</v>
      </c>
      <c r="B26" s="56" t="str">
        <f>IF(ISBLANK(B13),"",VLOOKUP(B13,'Entry codes'!$I$6:$M$999,2,0))</f>
        <v/>
      </c>
      <c r="C26" s="56" t="s">
        <v>2372</v>
      </c>
      <c r="D26" s="56" t="s">
        <v>29</v>
      </c>
    </row>
    <row r="27" spans="1:4" x14ac:dyDescent="0.25">
      <c r="A27" s="56" t="s">
        <v>2382</v>
      </c>
      <c r="B27" s="56" t="str">
        <f>IF(ISBLANK(B13),"",VLOOKUP(B13,'Entry codes'!$I$6:$M$999,3,0))</f>
        <v/>
      </c>
      <c r="C27" s="56" t="s">
        <v>2375</v>
      </c>
      <c r="D27" s="56" t="s">
        <v>658</v>
      </c>
    </row>
    <row r="28" spans="1:4" x14ac:dyDescent="0.25">
      <c r="A28" s="56" t="s">
        <v>2368</v>
      </c>
      <c r="B28" s="56" t="str">
        <f>IF(ISBLANK(B13),"",VLOOKUP(B13,'Entry codes'!$I$6:$M$999,4,0))</f>
        <v/>
      </c>
      <c r="C28" s="56" t="s">
        <v>2373</v>
      </c>
      <c r="D28" s="56" t="s">
        <v>2400</v>
      </c>
    </row>
    <row r="29" spans="1:4" x14ac:dyDescent="0.25">
      <c r="A29" s="56" t="s">
        <v>2385</v>
      </c>
      <c r="B29" s="56" t="str">
        <f>IF(ISBLANK(B13),"",VLOOKUP(B13,'Entry codes'!$I$6:$M$999,5,0))</f>
        <v/>
      </c>
      <c r="C29" s="56" t="s">
        <v>2374</v>
      </c>
      <c r="D29" s="56" t="s">
        <v>2418</v>
      </c>
    </row>
    <row r="30" spans="1:4" x14ac:dyDescent="0.25">
      <c r="A30" s="56" t="s">
        <v>32</v>
      </c>
      <c r="B30" s="57" t="str">
        <f>IF(ISBLANK(B15),"",VLOOKUP(B15,'Entry codes'!$O$6:$R$999,2,0))</f>
        <v/>
      </c>
      <c r="C30" s="56" t="s">
        <v>2376</v>
      </c>
      <c r="D30" s="56" t="s">
        <v>248</v>
      </c>
    </row>
    <row r="31" spans="1:4" x14ac:dyDescent="0.25">
      <c r="A31" s="56" t="s">
        <v>33</v>
      </c>
      <c r="B31" s="57" t="str">
        <f>IF(ISBLANK(B15),"",VLOOKUP(B15,'Entry codes'!$O$6:$R$999,3,0))</f>
        <v/>
      </c>
      <c r="C31" s="56" t="s">
        <v>2377</v>
      </c>
      <c r="D31" s="56" t="s">
        <v>34</v>
      </c>
    </row>
    <row r="32" spans="1:4" x14ac:dyDescent="0.25">
      <c r="A32" s="56" t="s">
        <v>2381</v>
      </c>
      <c r="B32" s="56" t="str">
        <f>IF(ISBLANK(B15),"",VLOOKUP(B15,'Entry codes'!$O$6:$R$999,4,0))</f>
        <v/>
      </c>
      <c r="C32" s="56" t="s">
        <v>2378</v>
      </c>
      <c r="D32" s="56" t="s">
        <v>313</v>
      </c>
    </row>
  </sheetData>
  <dataValidations count="6">
    <dataValidation type="list" allowBlank="1" showInputMessage="1" showErrorMessage="1" sqref="B14">
      <formula1>stock_name</formula1>
    </dataValidation>
    <dataValidation type="list" allowBlank="1" showInputMessage="1" showErrorMessage="1" sqref="B13">
      <formula1>assessor_name</formula1>
    </dataValidation>
    <dataValidation type="list" allowBlank="1" showInputMessage="1" showErrorMessage="1" sqref="B15">
      <formula1>assess_name</formula1>
    </dataValidation>
    <dataValidation type="list" allowBlank="1" showInputMessage="1" showErrorMessage="1" sqref="B4">
      <formula1>species_list</formula1>
    </dataValidation>
    <dataValidation type="list" allowBlank="1" showInputMessage="1" showErrorMessage="1" sqref="B12">
      <formula1>area_name</formula1>
    </dataValidation>
    <dataValidation type="list" allowBlank="1" showInputMessage="1" showErrorMessage="1" sqref="B5">
      <formula1>common_list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27"/>
  <sheetViews>
    <sheetView workbookViewId="0">
      <pane xSplit="2" ySplit="10" topLeftCell="C11" activePane="bottomRight" state="frozen"/>
      <selection pane="topRight" activeCell="C1" sqref="C1"/>
      <selection pane="bottomLeft" activeCell="A14" sqref="A14"/>
      <selection pane="bottomRight" activeCell="C7" sqref="C7"/>
    </sheetView>
  </sheetViews>
  <sheetFormatPr defaultRowHeight="14.3" x14ac:dyDescent="0.25"/>
  <cols>
    <col min="1" max="1" width="10.875" customWidth="1"/>
    <col min="2" max="2" width="7.875" customWidth="1"/>
    <col min="3" max="5" width="16.25" customWidth="1"/>
    <col min="6" max="6" width="15.125" customWidth="1"/>
    <col min="7" max="8" width="16.25" customWidth="1"/>
    <col min="9" max="10" width="20.625" customWidth="1"/>
  </cols>
  <sheetData>
    <row r="1" spans="1:10" x14ac:dyDescent="0.25">
      <c r="A1" s="26" t="s">
        <v>1995</v>
      </c>
      <c r="B1" s="45" t="s">
        <v>2122</v>
      </c>
      <c r="C1" s="28"/>
      <c r="D1" s="28"/>
      <c r="E1" s="29"/>
      <c r="H1" s="34"/>
    </row>
    <row r="2" spans="1:10" x14ac:dyDescent="0.25">
      <c r="A2" s="44"/>
      <c r="B2" s="45" t="s">
        <v>2133</v>
      </c>
      <c r="C2" s="20"/>
      <c r="D2" s="20"/>
      <c r="E2" s="46"/>
      <c r="F2" s="104" t="s">
        <v>2336</v>
      </c>
      <c r="G2" s="105"/>
    </row>
    <row r="3" spans="1:10" ht="14.95" thickBot="1" x14ac:dyDescent="0.3">
      <c r="A3" s="30"/>
      <c r="B3" s="31" t="s">
        <v>2134</v>
      </c>
      <c r="C3" s="32"/>
      <c r="D3" s="32"/>
      <c r="E3" s="33"/>
      <c r="F3" s="20"/>
    </row>
    <row r="4" spans="1:10" x14ac:dyDescent="0.25">
      <c r="F4" s="20"/>
    </row>
    <row r="5" spans="1:10" ht="28.55" customHeight="1" x14ac:dyDescent="0.25">
      <c r="A5" t="s">
        <v>1996</v>
      </c>
      <c r="B5" t="s">
        <v>2000</v>
      </c>
      <c r="C5" s="37" t="s">
        <v>2005</v>
      </c>
      <c r="D5" s="37" t="s">
        <v>2006</v>
      </c>
      <c r="E5" s="39" t="s">
        <v>2021</v>
      </c>
      <c r="F5" s="39" t="s">
        <v>2447</v>
      </c>
      <c r="G5" s="39" t="s">
        <v>2018</v>
      </c>
      <c r="H5" s="37" t="s">
        <v>2009</v>
      </c>
      <c r="I5" s="37" t="s">
        <v>2010</v>
      </c>
      <c r="J5" s="39" t="s">
        <v>2055</v>
      </c>
    </row>
    <row r="6" spans="1:10" x14ac:dyDescent="0.25">
      <c r="A6" t="s">
        <v>1997</v>
      </c>
      <c r="C6" s="36" t="s">
        <v>2007</v>
      </c>
      <c r="D6" s="36" t="s">
        <v>2008</v>
      </c>
      <c r="E6" s="36" t="s">
        <v>2020</v>
      </c>
      <c r="F6" s="36" t="s">
        <v>2019</v>
      </c>
      <c r="G6" s="36" t="s">
        <v>2289</v>
      </c>
      <c r="H6" s="36" t="s">
        <v>2290</v>
      </c>
      <c r="I6" s="36" t="s">
        <v>2010</v>
      </c>
      <c r="J6" s="36" t="s">
        <v>2056</v>
      </c>
    </row>
    <row r="7" spans="1:10" x14ac:dyDescent="0.25">
      <c r="A7" t="s">
        <v>1998</v>
      </c>
      <c r="C7" s="109"/>
      <c r="D7" s="109"/>
      <c r="E7" s="109"/>
      <c r="F7" s="109"/>
      <c r="G7" s="109"/>
      <c r="H7" s="109"/>
      <c r="I7" s="109"/>
      <c r="J7" s="36" t="s">
        <v>2056</v>
      </c>
    </row>
    <row r="8" spans="1:10" x14ac:dyDescent="0.25">
      <c r="A8" t="s">
        <v>2003</v>
      </c>
      <c r="C8" s="109"/>
      <c r="D8" s="109"/>
      <c r="E8" s="109"/>
      <c r="F8" s="109"/>
      <c r="G8" s="109"/>
      <c r="H8" s="109"/>
      <c r="I8" s="109"/>
      <c r="J8" s="36" t="s">
        <v>2056</v>
      </c>
    </row>
    <row r="9" spans="1:10" x14ac:dyDescent="0.25">
      <c r="A9" t="s">
        <v>2002</v>
      </c>
      <c r="C9" s="40"/>
      <c r="D9" s="109"/>
      <c r="E9" s="109"/>
      <c r="F9" s="109"/>
      <c r="G9" s="109"/>
      <c r="H9" s="109"/>
      <c r="I9" s="109"/>
      <c r="J9" s="36" t="s">
        <v>2056</v>
      </c>
    </row>
    <row r="10" spans="1:10" ht="128.4" x14ac:dyDescent="0.25">
      <c r="A10" s="41" t="s">
        <v>2004</v>
      </c>
      <c r="C10" s="119" t="s">
        <v>2129</v>
      </c>
      <c r="D10" s="120" t="s">
        <v>2455</v>
      </c>
      <c r="E10" s="120" t="s">
        <v>2128</v>
      </c>
      <c r="F10" s="120" t="s">
        <v>2130</v>
      </c>
      <c r="G10" s="120" t="s">
        <v>2131</v>
      </c>
      <c r="H10" s="120" t="s">
        <v>2456</v>
      </c>
      <c r="I10" s="120" t="s">
        <v>2132</v>
      </c>
      <c r="J10" s="36"/>
    </row>
    <row r="11" spans="1:10" s="110" customFormat="1" ht="103.25" customHeight="1" x14ac:dyDescent="0.25">
      <c r="A11" s="88" t="s">
        <v>2297</v>
      </c>
      <c r="B11" s="89"/>
      <c r="C11" s="121"/>
      <c r="D11" s="121"/>
      <c r="E11" s="121"/>
      <c r="F11" s="121"/>
      <c r="G11" s="121"/>
      <c r="H11" s="121"/>
      <c r="I11" s="121"/>
      <c r="J11" s="118"/>
    </row>
    <row r="12" spans="1:10" x14ac:dyDescent="0.25">
      <c r="A12" t="s">
        <v>2057</v>
      </c>
      <c r="B12" s="36">
        <v>1900</v>
      </c>
      <c r="C12" s="112"/>
      <c r="D12" s="113"/>
      <c r="E12" s="113"/>
      <c r="F12" s="113"/>
      <c r="G12" s="113"/>
      <c r="H12" s="114"/>
      <c r="I12" s="114"/>
    </row>
    <row r="13" spans="1:10" x14ac:dyDescent="0.25">
      <c r="B13" s="36">
        <v>1901</v>
      </c>
      <c r="C13" s="95"/>
      <c r="D13" s="96"/>
      <c r="E13" s="96"/>
      <c r="F13" s="96"/>
      <c r="G13" s="96"/>
      <c r="H13" s="97"/>
      <c r="I13" s="97"/>
    </row>
    <row r="14" spans="1:10" x14ac:dyDescent="0.25">
      <c r="B14" s="36">
        <v>1902</v>
      </c>
      <c r="C14" s="95"/>
      <c r="D14" s="96"/>
      <c r="E14" s="96"/>
      <c r="F14" s="96"/>
      <c r="G14" s="96"/>
      <c r="H14" s="97"/>
      <c r="I14" s="97"/>
    </row>
    <row r="15" spans="1:10" x14ac:dyDescent="0.25">
      <c r="B15" s="36">
        <v>1903</v>
      </c>
      <c r="C15" s="95"/>
      <c r="D15" s="96"/>
      <c r="E15" s="96"/>
      <c r="F15" s="96"/>
      <c r="G15" s="96"/>
      <c r="H15" s="97"/>
      <c r="I15" s="97"/>
    </row>
    <row r="16" spans="1:10" x14ac:dyDescent="0.25">
      <c r="B16" s="36">
        <v>1904</v>
      </c>
      <c r="C16" s="95"/>
      <c r="D16" s="96"/>
      <c r="E16" s="96"/>
      <c r="F16" s="96"/>
      <c r="G16" s="96"/>
      <c r="H16" s="97"/>
      <c r="I16" s="97"/>
    </row>
    <row r="17" spans="2:9" x14ac:dyDescent="0.25">
      <c r="B17" s="36">
        <v>1905</v>
      </c>
      <c r="C17" s="95"/>
      <c r="D17" s="96"/>
      <c r="E17" s="96"/>
      <c r="F17" s="96"/>
      <c r="G17" s="96"/>
      <c r="H17" s="97"/>
      <c r="I17" s="97"/>
    </row>
    <row r="18" spans="2:9" x14ac:dyDescent="0.25">
      <c r="B18" s="36">
        <v>1906</v>
      </c>
      <c r="C18" s="95"/>
      <c r="D18" s="96"/>
      <c r="E18" s="96"/>
      <c r="F18" s="96"/>
      <c r="G18" s="96"/>
      <c r="H18" s="97"/>
      <c r="I18" s="97"/>
    </row>
    <row r="19" spans="2:9" x14ac:dyDescent="0.25">
      <c r="B19" s="36">
        <v>1907</v>
      </c>
      <c r="C19" s="95"/>
      <c r="D19" s="96"/>
      <c r="E19" s="96"/>
      <c r="F19" s="96"/>
      <c r="G19" s="96"/>
      <c r="H19" s="97"/>
      <c r="I19" s="97"/>
    </row>
    <row r="20" spans="2:9" x14ac:dyDescent="0.25">
      <c r="B20" s="36">
        <v>1908</v>
      </c>
      <c r="C20" s="95"/>
      <c r="D20" s="96"/>
      <c r="E20" s="96"/>
      <c r="F20" s="96"/>
      <c r="G20" s="96"/>
      <c r="H20" s="97"/>
      <c r="I20" s="97"/>
    </row>
    <row r="21" spans="2:9" x14ac:dyDescent="0.25">
      <c r="B21" s="36">
        <v>1909</v>
      </c>
      <c r="C21" s="95"/>
      <c r="D21" s="96"/>
      <c r="E21" s="96"/>
      <c r="F21" s="96"/>
      <c r="G21" s="96"/>
      <c r="H21" s="97"/>
      <c r="I21" s="97"/>
    </row>
    <row r="22" spans="2:9" x14ac:dyDescent="0.25">
      <c r="B22" s="36">
        <v>1910</v>
      </c>
      <c r="C22" s="95"/>
      <c r="D22" s="96"/>
      <c r="E22" s="96"/>
      <c r="F22" s="96"/>
      <c r="G22" s="96"/>
      <c r="H22" s="97"/>
      <c r="I22" s="97"/>
    </row>
    <row r="23" spans="2:9" x14ac:dyDescent="0.25">
      <c r="B23" s="36">
        <v>1911</v>
      </c>
      <c r="C23" s="95"/>
      <c r="D23" s="96"/>
      <c r="E23" s="96"/>
      <c r="F23" s="96"/>
      <c r="G23" s="96"/>
      <c r="H23" s="97"/>
      <c r="I23" s="97"/>
    </row>
    <row r="24" spans="2:9" x14ac:dyDescent="0.25">
      <c r="B24" s="36">
        <v>1912</v>
      </c>
      <c r="C24" s="95"/>
      <c r="D24" s="96"/>
      <c r="E24" s="96"/>
      <c r="F24" s="96"/>
      <c r="G24" s="96"/>
      <c r="H24" s="97"/>
      <c r="I24" s="97"/>
    </row>
    <row r="25" spans="2:9" x14ac:dyDescent="0.25">
      <c r="B25" s="36">
        <v>1913</v>
      </c>
      <c r="C25" s="95"/>
      <c r="D25" s="96"/>
      <c r="E25" s="96"/>
      <c r="F25" s="96"/>
      <c r="G25" s="96"/>
      <c r="H25" s="97"/>
      <c r="I25" s="97"/>
    </row>
    <row r="26" spans="2:9" x14ac:dyDescent="0.25">
      <c r="B26" s="36">
        <v>1914</v>
      </c>
      <c r="C26" s="95"/>
      <c r="D26" s="96"/>
      <c r="E26" s="96"/>
      <c r="F26" s="96"/>
      <c r="G26" s="96"/>
      <c r="H26" s="97"/>
      <c r="I26" s="97"/>
    </row>
    <row r="27" spans="2:9" x14ac:dyDescent="0.25">
      <c r="B27" s="36">
        <v>1915</v>
      </c>
      <c r="C27" s="95"/>
      <c r="D27" s="96"/>
      <c r="E27" s="96"/>
      <c r="F27" s="96"/>
      <c r="G27" s="96"/>
      <c r="H27" s="97"/>
      <c r="I27" s="97"/>
    </row>
    <row r="28" spans="2:9" x14ac:dyDescent="0.25">
      <c r="B28" s="36">
        <v>1916</v>
      </c>
      <c r="C28" s="95"/>
      <c r="D28" s="96"/>
      <c r="E28" s="96"/>
      <c r="F28" s="96"/>
      <c r="G28" s="96"/>
      <c r="H28" s="97"/>
      <c r="I28" s="97"/>
    </row>
    <row r="29" spans="2:9" x14ac:dyDescent="0.25">
      <c r="B29" s="36">
        <v>1917</v>
      </c>
      <c r="C29" s="95"/>
      <c r="D29" s="96"/>
      <c r="E29" s="96"/>
      <c r="F29" s="96"/>
      <c r="G29" s="96"/>
      <c r="H29" s="97"/>
      <c r="I29" s="97"/>
    </row>
    <row r="30" spans="2:9" x14ac:dyDescent="0.25">
      <c r="B30" s="36">
        <v>1918</v>
      </c>
      <c r="C30" s="95"/>
      <c r="D30" s="96"/>
      <c r="E30" s="96"/>
      <c r="F30" s="96"/>
      <c r="G30" s="96"/>
      <c r="H30" s="97"/>
      <c r="I30" s="97"/>
    </row>
    <row r="31" spans="2:9" x14ac:dyDescent="0.25">
      <c r="B31" s="36">
        <v>1919</v>
      </c>
      <c r="C31" s="95"/>
      <c r="D31" s="96"/>
      <c r="E31" s="96"/>
      <c r="F31" s="96"/>
      <c r="G31" s="96"/>
      <c r="H31" s="97"/>
      <c r="I31" s="97"/>
    </row>
    <row r="32" spans="2:9" x14ac:dyDescent="0.25">
      <c r="B32" s="36">
        <v>1920</v>
      </c>
      <c r="C32" s="95"/>
      <c r="D32" s="96"/>
      <c r="E32" s="96"/>
      <c r="F32" s="96"/>
      <c r="G32" s="96"/>
      <c r="H32" s="97"/>
      <c r="I32" s="97"/>
    </row>
    <row r="33" spans="2:9" x14ac:dyDescent="0.25">
      <c r="B33" s="36">
        <v>1921</v>
      </c>
      <c r="C33" s="95"/>
      <c r="D33" s="96"/>
      <c r="E33" s="96"/>
      <c r="F33" s="96"/>
      <c r="G33" s="96"/>
      <c r="H33" s="97"/>
      <c r="I33" s="97"/>
    </row>
    <row r="34" spans="2:9" x14ac:dyDescent="0.25">
      <c r="B34" s="36">
        <v>1922</v>
      </c>
      <c r="C34" s="95"/>
      <c r="D34" s="96"/>
      <c r="E34" s="96"/>
      <c r="F34" s="96"/>
      <c r="G34" s="96"/>
      <c r="H34" s="97"/>
      <c r="I34" s="97"/>
    </row>
    <row r="35" spans="2:9" x14ac:dyDescent="0.25">
      <c r="B35" s="36">
        <v>1923</v>
      </c>
      <c r="C35" s="95"/>
      <c r="D35" s="96"/>
      <c r="E35" s="96"/>
      <c r="F35" s="96"/>
      <c r="G35" s="96"/>
      <c r="H35" s="97"/>
      <c r="I35" s="97"/>
    </row>
    <row r="36" spans="2:9" x14ac:dyDescent="0.25">
      <c r="B36" s="36">
        <v>1924</v>
      </c>
      <c r="C36" s="95"/>
      <c r="D36" s="96"/>
      <c r="E36" s="96"/>
      <c r="F36" s="96"/>
      <c r="G36" s="96"/>
      <c r="H36" s="97"/>
      <c r="I36" s="97"/>
    </row>
    <row r="37" spans="2:9" x14ac:dyDescent="0.25">
      <c r="B37" s="36">
        <v>1925</v>
      </c>
      <c r="C37" s="95"/>
      <c r="D37" s="96"/>
      <c r="E37" s="96"/>
      <c r="F37" s="96"/>
      <c r="G37" s="96"/>
      <c r="H37" s="97"/>
      <c r="I37" s="97"/>
    </row>
    <row r="38" spans="2:9" x14ac:dyDescent="0.25">
      <c r="B38" s="36">
        <v>1926</v>
      </c>
      <c r="C38" s="95"/>
      <c r="D38" s="96"/>
      <c r="E38" s="96"/>
      <c r="F38" s="96"/>
      <c r="G38" s="96"/>
      <c r="H38" s="97"/>
      <c r="I38" s="97"/>
    </row>
    <row r="39" spans="2:9" x14ac:dyDescent="0.25">
      <c r="B39" s="36">
        <v>1927</v>
      </c>
      <c r="C39" s="95"/>
      <c r="D39" s="96"/>
      <c r="E39" s="96"/>
      <c r="F39" s="96"/>
      <c r="G39" s="96"/>
      <c r="H39" s="97"/>
      <c r="I39" s="97"/>
    </row>
    <row r="40" spans="2:9" x14ac:dyDescent="0.25">
      <c r="B40" s="36">
        <v>1928</v>
      </c>
      <c r="C40" s="95"/>
      <c r="D40" s="96"/>
      <c r="E40" s="96"/>
      <c r="F40" s="96"/>
      <c r="G40" s="96"/>
      <c r="H40" s="97"/>
      <c r="I40" s="97"/>
    </row>
    <row r="41" spans="2:9" x14ac:dyDescent="0.25">
      <c r="B41" s="36">
        <v>1929</v>
      </c>
      <c r="C41" s="95"/>
      <c r="D41" s="96"/>
      <c r="E41" s="96"/>
      <c r="F41" s="96"/>
      <c r="G41" s="96"/>
      <c r="H41" s="97"/>
      <c r="I41" s="97"/>
    </row>
    <row r="42" spans="2:9" x14ac:dyDescent="0.25">
      <c r="B42" s="36">
        <v>1930</v>
      </c>
      <c r="C42" s="95"/>
      <c r="D42" s="96"/>
      <c r="E42" s="96"/>
      <c r="F42" s="96"/>
      <c r="G42" s="96"/>
      <c r="H42" s="97"/>
      <c r="I42" s="97"/>
    </row>
    <row r="43" spans="2:9" x14ac:dyDescent="0.25">
      <c r="B43" s="36">
        <v>1931</v>
      </c>
      <c r="C43" s="95"/>
      <c r="D43" s="96"/>
      <c r="E43" s="96"/>
      <c r="F43" s="96"/>
      <c r="G43" s="96"/>
      <c r="H43" s="97"/>
      <c r="I43" s="97"/>
    </row>
    <row r="44" spans="2:9" x14ac:dyDescent="0.25">
      <c r="B44" s="36">
        <v>1932</v>
      </c>
      <c r="C44" s="95"/>
      <c r="D44" s="96"/>
      <c r="E44" s="96"/>
      <c r="F44" s="96"/>
      <c r="G44" s="96"/>
      <c r="H44" s="97"/>
      <c r="I44" s="97"/>
    </row>
    <row r="45" spans="2:9" x14ac:dyDescent="0.25">
      <c r="B45" s="36">
        <v>1933</v>
      </c>
      <c r="C45" s="95"/>
      <c r="D45" s="96"/>
      <c r="E45" s="96"/>
      <c r="F45" s="96"/>
      <c r="G45" s="96"/>
      <c r="H45" s="97"/>
      <c r="I45" s="97"/>
    </row>
    <row r="46" spans="2:9" x14ac:dyDescent="0.25">
      <c r="B46" s="36">
        <v>1934</v>
      </c>
      <c r="C46" s="95"/>
      <c r="D46" s="96"/>
      <c r="E46" s="96"/>
      <c r="F46" s="96"/>
      <c r="G46" s="96"/>
      <c r="H46" s="97"/>
      <c r="I46" s="97"/>
    </row>
    <row r="47" spans="2:9" x14ac:dyDescent="0.25">
      <c r="B47" s="36">
        <v>1935</v>
      </c>
      <c r="C47" s="95"/>
      <c r="D47" s="96"/>
      <c r="E47" s="96"/>
      <c r="F47" s="96"/>
      <c r="G47" s="96"/>
      <c r="H47" s="97"/>
      <c r="I47" s="97"/>
    </row>
    <row r="48" spans="2:9" x14ac:dyDescent="0.25">
      <c r="B48" s="36">
        <v>1936</v>
      </c>
      <c r="C48" s="95"/>
      <c r="D48" s="96"/>
      <c r="E48" s="96"/>
      <c r="F48" s="96"/>
      <c r="G48" s="96"/>
      <c r="H48" s="97"/>
      <c r="I48" s="97"/>
    </row>
    <row r="49" spans="2:9" x14ac:dyDescent="0.25">
      <c r="B49" s="36">
        <v>1937</v>
      </c>
      <c r="C49" s="95"/>
      <c r="D49" s="96"/>
      <c r="E49" s="96"/>
      <c r="F49" s="96"/>
      <c r="G49" s="96"/>
      <c r="H49" s="97"/>
      <c r="I49" s="97"/>
    </row>
    <row r="50" spans="2:9" x14ac:dyDescent="0.25">
      <c r="B50" s="36">
        <v>1938</v>
      </c>
      <c r="C50" s="95"/>
      <c r="D50" s="96"/>
      <c r="E50" s="96"/>
      <c r="F50" s="96"/>
      <c r="G50" s="96"/>
      <c r="H50" s="97"/>
      <c r="I50" s="97"/>
    </row>
    <row r="51" spans="2:9" x14ac:dyDescent="0.25">
      <c r="B51" s="36">
        <v>1939</v>
      </c>
      <c r="C51" s="95"/>
      <c r="D51" s="96"/>
      <c r="E51" s="96"/>
      <c r="F51" s="96"/>
      <c r="G51" s="96"/>
      <c r="H51" s="97"/>
      <c r="I51" s="97"/>
    </row>
    <row r="52" spans="2:9" x14ac:dyDescent="0.25">
      <c r="B52" s="36">
        <v>1940</v>
      </c>
      <c r="C52" s="95"/>
      <c r="D52" s="96"/>
      <c r="E52" s="96"/>
      <c r="F52" s="96"/>
      <c r="G52" s="96"/>
      <c r="H52" s="97"/>
      <c r="I52" s="97"/>
    </row>
    <row r="53" spans="2:9" x14ac:dyDescent="0.25">
      <c r="B53" s="36">
        <v>1941</v>
      </c>
      <c r="C53" s="95"/>
      <c r="D53" s="96"/>
      <c r="E53" s="96"/>
      <c r="F53" s="96"/>
      <c r="G53" s="96"/>
      <c r="H53" s="97"/>
      <c r="I53" s="97"/>
    </row>
    <row r="54" spans="2:9" x14ac:dyDescent="0.25">
      <c r="B54" s="36">
        <v>1942</v>
      </c>
      <c r="C54" s="95"/>
      <c r="D54" s="96"/>
      <c r="E54" s="96"/>
      <c r="F54" s="96"/>
      <c r="G54" s="96"/>
      <c r="H54" s="97"/>
      <c r="I54" s="97"/>
    </row>
    <row r="55" spans="2:9" x14ac:dyDescent="0.25">
      <c r="B55" s="36">
        <v>1943</v>
      </c>
      <c r="C55" s="95"/>
      <c r="D55" s="96"/>
      <c r="E55" s="96"/>
      <c r="F55" s="96"/>
      <c r="G55" s="96"/>
      <c r="H55" s="97"/>
      <c r="I55" s="97"/>
    </row>
    <row r="56" spans="2:9" x14ac:dyDescent="0.25">
      <c r="B56" s="36">
        <v>1944</v>
      </c>
      <c r="C56" s="95"/>
      <c r="D56" s="96"/>
      <c r="E56" s="96"/>
      <c r="F56" s="96"/>
      <c r="G56" s="96"/>
      <c r="H56" s="97"/>
      <c r="I56" s="97"/>
    </row>
    <row r="57" spans="2:9" x14ac:dyDescent="0.25">
      <c r="B57" s="36">
        <v>1945</v>
      </c>
      <c r="C57" s="95"/>
      <c r="D57" s="96"/>
      <c r="E57" s="96"/>
      <c r="F57" s="96"/>
      <c r="G57" s="96"/>
      <c r="H57" s="97"/>
      <c r="I57" s="97"/>
    </row>
    <row r="58" spans="2:9" x14ac:dyDescent="0.25">
      <c r="B58" s="36">
        <v>1946</v>
      </c>
      <c r="C58" s="95"/>
      <c r="D58" s="96"/>
      <c r="E58" s="96"/>
      <c r="F58" s="96"/>
      <c r="G58" s="96"/>
      <c r="H58" s="97"/>
      <c r="I58" s="97"/>
    </row>
    <row r="59" spans="2:9" x14ac:dyDescent="0.25">
      <c r="B59" s="36">
        <v>1947</v>
      </c>
      <c r="C59" s="95"/>
      <c r="D59" s="96"/>
      <c r="E59" s="96"/>
      <c r="F59" s="96"/>
      <c r="G59" s="96"/>
      <c r="H59" s="97"/>
      <c r="I59" s="97"/>
    </row>
    <row r="60" spans="2:9" x14ac:dyDescent="0.25">
      <c r="B60" s="36">
        <v>1948</v>
      </c>
      <c r="C60" s="95"/>
      <c r="D60" s="96"/>
      <c r="E60" s="96"/>
      <c r="F60" s="96"/>
      <c r="G60" s="96"/>
      <c r="H60" s="97"/>
      <c r="I60" s="97"/>
    </row>
    <row r="61" spans="2:9" x14ac:dyDescent="0.25">
      <c r="B61" s="36">
        <v>1949</v>
      </c>
      <c r="C61" s="95"/>
      <c r="D61" s="96"/>
      <c r="E61" s="96"/>
      <c r="F61" s="96"/>
      <c r="G61" s="96"/>
      <c r="H61" s="97"/>
      <c r="I61" s="97"/>
    </row>
    <row r="62" spans="2:9" x14ac:dyDescent="0.25">
      <c r="B62" s="36">
        <v>1950</v>
      </c>
      <c r="C62" s="95"/>
      <c r="D62" s="96"/>
      <c r="E62" s="96"/>
      <c r="F62" s="96"/>
      <c r="G62" s="96"/>
      <c r="H62" s="97"/>
      <c r="I62" s="97"/>
    </row>
    <row r="63" spans="2:9" x14ac:dyDescent="0.25">
      <c r="B63" s="36">
        <v>1951</v>
      </c>
      <c r="C63" s="95"/>
      <c r="D63" s="96"/>
      <c r="E63" s="96"/>
      <c r="F63" s="96"/>
      <c r="G63" s="96"/>
      <c r="H63" s="97"/>
      <c r="I63" s="97"/>
    </row>
    <row r="64" spans="2:9" x14ac:dyDescent="0.25">
      <c r="B64" s="36">
        <v>1952</v>
      </c>
      <c r="C64" s="95"/>
      <c r="D64" s="96"/>
      <c r="E64" s="96"/>
      <c r="F64" s="96"/>
      <c r="G64" s="96"/>
      <c r="H64" s="97"/>
      <c r="I64" s="97"/>
    </row>
    <row r="65" spans="2:9" x14ac:dyDescent="0.25">
      <c r="B65" s="36">
        <v>1953</v>
      </c>
      <c r="C65" s="95"/>
      <c r="D65" s="96"/>
      <c r="E65" s="96"/>
      <c r="F65" s="96"/>
      <c r="G65" s="96"/>
      <c r="H65" s="97"/>
      <c r="I65" s="97"/>
    </row>
    <row r="66" spans="2:9" x14ac:dyDescent="0.25">
      <c r="B66" s="36">
        <v>1954</v>
      </c>
      <c r="C66" s="95"/>
      <c r="D66" s="96"/>
      <c r="E66" s="96"/>
      <c r="F66" s="96"/>
      <c r="G66" s="96"/>
      <c r="H66" s="97"/>
      <c r="I66" s="97"/>
    </row>
    <row r="67" spans="2:9" x14ac:dyDescent="0.25">
      <c r="B67" s="36">
        <v>1955</v>
      </c>
      <c r="C67" s="95"/>
      <c r="D67" s="96"/>
      <c r="E67" s="96"/>
      <c r="F67" s="96"/>
      <c r="G67" s="96"/>
      <c r="H67" s="97"/>
      <c r="I67" s="97"/>
    </row>
    <row r="68" spans="2:9" x14ac:dyDescent="0.25">
      <c r="B68" s="36">
        <v>1956</v>
      </c>
      <c r="C68" s="95"/>
      <c r="D68" s="96"/>
      <c r="E68" s="96"/>
      <c r="F68" s="96"/>
      <c r="G68" s="96"/>
      <c r="H68" s="97"/>
      <c r="I68" s="97"/>
    </row>
    <row r="69" spans="2:9" x14ac:dyDescent="0.25">
      <c r="B69" s="36">
        <v>1957</v>
      </c>
      <c r="C69" s="95"/>
      <c r="D69" s="96"/>
      <c r="E69" s="96"/>
      <c r="F69" s="96"/>
      <c r="G69" s="96"/>
      <c r="H69" s="97"/>
      <c r="I69" s="97"/>
    </row>
    <row r="70" spans="2:9" x14ac:dyDescent="0.25">
      <c r="B70" s="36">
        <v>1958</v>
      </c>
      <c r="C70" s="95"/>
      <c r="D70" s="96"/>
      <c r="E70" s="96"/>
      <c r="F70" s="96"/>
      <c r="G70" s="96"/>
      <c r="H70" s="97"/>
      <c r="I70" s="97"/>
    </row>
    <row r="71" spans="2:9" x14ac:dyDescent="0.25">
      <c r="B71" s="36">
        <v>1959</v>
      </c>
      <c r="C71" s="95"/>
      <c r="D71" s="96"/>
      <c r="E71" s="96"/>
      <c r="F71" s="96"/>
      <c r="G71" s="96"/>
      <c r="H71" s="97"/>
      <c r="I71" s="97"/>
    </row>
    <row r="72" spans="2:9" x14ac:dyDescent="0.25">
      <c r="B72" s="36">
        <v>1960</v>
      </c>
      <c r="C72" s="95"/>
      <c r="D72" s="96"/>
      <c r="E72" s="96"/>
      <c r="F72" s="96"/>
      <c r="G72" s="96"/>
      <c r="H72" s="97"/>
      <c r="I72" s="97"/>
    </row>
    <row r="73" spans="2:9" x14ac:dyDescent="0.25">
      <c r="B73" s="36">
        <v>1961</v>
      </c>
      <c r="C73" s="95"/>
      <c r="D73" s="96"/>
      <c r="E73" s="96"/>
      <c r="F73" s="96"/>
      <c r="G73" s="96"/>
      <c r="H73" s="97"/>
      <c r="I73" s="97"/>
    </row>
    <row r="74" spans="2:9" x14ac:dyDescent="0.25">
      <c r="B74" s="36">
        <v>1962</v>
      </c>
      <c r="C74" s="95"/>
      <c r="D74" s="96"/>
      <c r="E74" s="96"/>
      <c r="F74" s="96"/>
      <c r="G74" s="96"/>
      <c r="H74" s="97"/>
      <c r="I74" s="97"/>
    </row>
    <row r="75" spans="2:9" x14ac:dyDescent="0.25">
      <c r="B75" s="36">
        <v>1963</v>
      </c>
      <c r="C75" s="95"/>
      <c r="D75" s="96"/>
      <c r="E75" s="96"/>
      <c r="F75" s="96"/>
      <c r="G75" s="96"/>
      <c r="H75" s="97"/>
      <c r="I75" s="97"/>
    </row>
    <row r="76" spans="2:9" x14ac:dyDescent="0.25">
      <c r="B76" s="36">
        <v>1964</v>
      </c>
      <c r="C76" s="95"/>
      <c r="D76" s="96"/>
      <c r="E76" s="96"/>
      <c r="F76" s="96"/>
      <c r="G76" s="96"/>
      <c r="H76" s="97"/>
      <c r="I76" s="97"/>
    </row>
    <row r="77" spans="2:9" x14ac:dyDescent="0.25">
      <c r="B77" s="36">
        <v>1965</v>
      </c>
      <c r="C77" s="95"/>
      <c r="D77" s="96"/>
      <c r="E77" s="96"/>
      <c r="F77" s="96"/>
      <c r="G77" s="96"/>
      <c r="H77" s="97"/>
      <c r="I77" s="97"/>
    </row>
    <row r="78" spans="2:9" x14ac:dyDescent="0.25">
      <c r="B78" s="36">
        <v>1966</v>
      </c>
      <c r="C78" s="95"/>
      <c r="D78" s="96"/>
      <c r="E78" s="96"/>
      <c r="F78" s="96"/>
      <c r="G78" s="96"/>
      <c r="H78" s="97"/>
      <c r="I78" s="97"/>
    </row>
    <row r="79" spans="2:9" x14ac:dyDescent="0.25">
      <c r="B79" s="36">
        <v>1967</v>
      </c>
      <c r="C79" s="95"/>
      <c r="D79" s="96"/>
      <c r="E79" s="96"/>
      <c r="F79" s="96"/>
      <c r="G79" s="96"/>
      <c r="H79" s="97"/>
      <c r="I79" s="97"/>
    </row>
    <row r="80" spans="2:9" x14ac:dyDescent="0.25">
      <c r="B80" s="36">
        <v>1968</v>
      </c>
      <c r="C80" s="95"/>
      <c r="D80" s="96"/>
      <c r="E80" s="96"/>
      <c r="F80" s="96"/>
      <c r="G80" s="96"/>
      <c r="H80" s="97"/>
      <c r="I80" s="97"/>
    </row>
    <row r="81" spans="2:9" x14ac:dyDescent="0.25">
      <c r="B81" s="36">
        <v>1969</v>
      </c>
      <c r="C81" s="95"/>
      <c r="D81" s="96"/>
      <c r="E81" s="96"/>
      <c r="F81" s="96"/>
      <c r="G81" s="96"/>
      <c r="H81" s="97"/>
      <c r="I81" s="97"/>
    </row>
    <row r="82" spans="2:9" x14ac:dyDescent="0.25">
      <c r="B82" s="36">
        <v>1970</v>
      </c>
      <c r="C82" s="95"/>
      <c r="D82" s="96"/>
      <c r="E82" s="96"/>
      <c r="F82" s="96"/>
      <c r="G82" s="96"/>
      <c r="H82" s="97"/>
      <c r="I82" s="97"/>
    </row>
    <row r="83" spans="2:9" x14ac:dyDescent="0.25">
      <c r="B83" s="36">
        <v>1971</v>
      </c>
      <c r="C83" s="95"/>
      <c r="D83" s="96"/>
      <c r="E83" s="96"/>
      <c r="F83" s="96"/>
      <c r="G83" s="96"/>
      <c r="H83" s="97"/>
      <c r="I83" s="97"/>
    </row>
    <row r="84" spans="2:9" x14ac:dyDescent="0.25">
      <c r="B84" s="36">
        <v>1972</v>
      </c>
      <c r="C84" s="95"/>
      <c r="D84" s="96"/>
      <c r="E84" s="96"/>
      <c r="F84" s="96"/>
      <c r="G84" s="96"/>
      <c r="H84" s="97"/>
      <c r="I84" s="97"/>
    </row>
    <row r="85" spans="2:9" x14ac:dyDescent="0.25">
      <c r="B85" s="36">
        <v>1973</v>
      </c>
      <c r="C85" s="95"/>
      <c r="D85" s="96"/>
      <c r="E85" s="96"/>
      <c r="F85" s="96"/>
      <c r="G85" s="96"/>
      <c r="H85" s="97"/>
      <c r="I85" s="97"/>
    </row>
    <row r="86" spans="2:9" x14ac:dyDescent="0.25">
      <c r="B86" s="36">
        <v>1974</v>
      </c>
      <c r="C86" s="95"/>
      <c r="D86" s="96"/>
      <c r="E86" s="96"/>
      <c r="F86" s="96"/>
      <c r="G86" s="96"/>
      <c r="H86" s="97"/>
      <c r="I86" s="97"/>
    </row>
    <row r="87" spans="2:9" x14ac:dyDescent="0.25">
      <c r="B87" s="36">
        <v>1975</v>
      </c>
      <c r="C87" s="95"/>
      <c r="D87" s="96"/>
      <c r="E87" s="96"/>
      <c r="F87" s="96"/>
      <c r="G87" s="96"/>
      <c r="H87" s="97"/>
      <c r="I87" s="97"/>
    </row>
    <row r="88" spans="2:9" x14ac:dyDescent="0.25">
      <c r="B88" s="36">
        <v>1976</v>
      </c>
      <c r="C88" s="95"/>
      <c r="D88" s="96"/>
      <c r="E88" s="96"/>
      <c r="F88" s="96"/>
      <c r="G88" s="96"/>
      <c r="H88" s="97"/>
      <c r="I88" s="97"/>
    </row>
    <row r="89" spans="2:9" x14ac:dyDescent="0.25">
      <c r="B89" s="36">
        <v>1977</v>
      </c>
      <c r="C89" s="95"/>
      <c r="D89" s="96"/>
      <c r="E89" s="96"/>
      <c r="F89" s="96"/>
      <c r="G89" s="96"/>
      <c r="H89" s="97"/>
      <c r="I89" s="97"/>
    </row>
    <row r="90" spans="2:9" x14ac:dyDescent="0.25">
      <c r="B90" s="36">
        <v>1978</v>
      </c>
      <c r="C90" s="95"/>
      <c r="D90" s="96"/>
      <c r="E90" s="96"/>
      <c r="F90" s="96"/>
      <c r="G90" s="96"/>
      <c r="H90" s="97"/>
      <c r="I90" s="97"/>
    </row>
    <row r="91" spans="2:9" x14ac:dyDescent="0.25">
      <c r="B91" s="36">
        <v>1979</v>
      </c>
      <c r="C91" s="95"/>
      <c r="D91" s="96"/>
      <c r="E91" s="96"/>
      <c r="F91" s="96"/>
      <c r="G91" s="96"/>
      <c r="H91" s="97"/>
      <c r="I91" s="97"/>
    </row>
    <row r="92" spans="2:9" x14ac:dyDescent="0.25">
      <c r="B92" s="36">
        <v>1980</v>
      </c>
      <c r="C92" s="95"/>
      <c r="D92" s="96"/>
      <c r="E92" s="96"/>
      <c r="F92" s="96"/>
      <c r="G92" s="96"/>
      <c r="H92" s="97"/>
      <c r="I92" s="97"/>
    </row>
    <row r="93" spans="2:9" x14ac:dyDescent="0.25">
      <c r="B93" s="36">
        <v>1981</v>
      </c>
      <c r="C93" s="95"/>
      <c r="D93" s="96"/>
      <c r="E93" s="96"/>
      <c r="F93" s="96"/>
      <c r="G93" s="96"/>
      <c r="H93" s="97"/>
      <c r="I93" s="97"/>
    </row>
    <row r="94" spans="2:9" x14ac:dyDescent="0.25">
      <c r="B94" s="36">
        <v>1982</v>
      </c>
      <c r="C94" s="95"/>
      <c r="D94" s="96"/>
      <c r="E94" s="96"/>
      <c r="F94" s="96"/>
      <c r="G94" s="96"/>
      <c r="H94" s="97"/>
      <c r="I94" s="97"/>
    </row>
    <row r="95" spans="2:9" x14ac:dyDescent="0.25">
      <c r="B95" s="36">
        <v>1983</v>
      </c>
      <c r="C95" s="95"/>
      <c r="D95" s="96"/>
      <c r="E95" s="96"/>
      <c r="F95" s="96"/>
      <c r="G95" s="96"/>
      <c r="H95" s="97"/>
      <c r="I95" s="97"/>
    </row>
    <row r="96" spans="2:9" x14ac:dyDescent="0.25">
      <c r="B96" s="36">
        <v>1984</v>
      </c>
      <c r="C96" s="95"/>
      <c r="D96" s="96"/>
      <c r="E96" s="96"/>
      <c r="F96" s="96"/>
      <c r="G96" s="96"/>
      <c r="H96" s="97"/>
      <c r="I96" s="97"/>
    </row>
    <row r="97" spans="2:9" x14ac:dyDescent="0.25">
      <c r="B97" s="36">
        <v>1985</v>
      </c>
      <c r="C97" s="95"/>
      <c r="D97" s="96"/>
      <c r="E97" s="96"/>
      <c r="F97" s="96"/>
      <c r="G97" s="96"/>
      <c r="H97" s="97"/>
      <c r="I97" s="97"/>
    </row>
    <row r="98" spans="2:9" x14ac:dyDescent="0.25">
      <c r="B98" s="36">
        <v>1986</v>
      </c>
      <c r="C98" s="98"/>
      <c r="D98" s="97"/>
      <c r="E98" s="97"/>
      <c r="F98" s="97"/>
      <c r="G98" s="97"/>
      <c r="H98" s="97"/>
      <c r="I98" s="97"/>
    </row>
    <row r="99" spans="2:9" x14ac:dyDescent="0.25">
      <c r="B99" s="36">
        <v>1987</v>
      </c>
      <c r="C99" s="98"/>
      <c r="D99" s="97"/>
      <c r="E99" s="97"/>
      <c r="F99" s="97"/>
      <c r="G99" s="97"/>
      <c r="H99" s="97"/>
      <c r="I99" s="97"/>
    </row>
    <row r="100" spans="2:9" x14ac:dyDescent="0.25">
      <c r="B100" s="36">
        <v>1988</v>
      </c>
      <c r="C100" s="98"/>
      <c r="D100" s="97"/>
      <c r="E100" s="97"/>
      <c r="F100" s="97"/>
      <c r="G100" s="97"/>
      <c r="H100" s="97"/>
      <c r="I100" s="97"/>
    </row>
    <row r="101" spans="2:9" x14ac:dyDescent="0.25">
      <c r="B101" s="36">
        <v>1989</v>
      </c>
      <c r="C101" s="98"/>
      <c r="D101" s="97"/>
      <c r="E101" s="97"/>
      <c r="F101" s="97"/>
      <c r="G101" s="97"/>
      <c r="H101" s="97"/>
      <c r="I101" s="97"/>
    </row>
    <row r="102" spans="2:9" x14ac:dyDescent="0.25">
      <c r="B102" s="36">
        <v>1990</v>
      </c>
      <c r="C102" s="98"/>
      <c r="D102" s="97"/>
      <c r="E102" s="97"/>
      <c r="F102" s="97"/>
      <c r="G102" s="97"/>
      <c r="H102" s="97"/>
      <c r="I102" s="97"/>
    </row>
    <row r="103" spans="2:9" x14ac:dyDescent="0.25">
      <c r="B103" s="36">
        <v>1991</v>
      </c>
      <c r="C103" s="98"/>
      <c r="D103" s="97"/>
      <c r="E103" s="97"/>
      <c r="F103" s="97"/>
      <c r="G103" s="97"/>
      <c r="H103" s="97"/>
      <c r="I103" s="97"/>
    </row>
    <row r="104" spans="2:9" x14ac:dyDescent="0.25">
      <c r="B104" s="36">
        <v>1992</v>
      </c>
      <c r="C104" s="98"/>
      <c r="D104" s="97"/>
      <c r="E104" s="97"/>
      <c r="F104" s="97"/>
      <c r="G104" s="97"/>
      <c r="H104" s="97"/>
      <c r="I104" s="97"/>
    </row>
    <row r="105" spans="2:9" x14ac:dyDescent="0.25">
      <c r="B105" s="36">
        <v>1993</v>
      </c>
      <c r="C105" s="98"/>
      <c r="D105" s="97"/>
      <c r="E105" s="97"/>
      <c r="F105" s="97"/>
      <c r="G105" s="97"/>
      <c r="H105" s="97"/>
      <c r="I105" s="97"/>
    </row>
    <row r="106" spans="2:9" x14ac:dyDescent="0.25">
      <c r="B106" s="36">
        <v>1994</v>
      </c>
      <c r="C106" s="98"/>
      <c r="D106" s="97"/>
      <c r="E106" s="97"/>
      <c r="F106" s="97"/>
      <c r="G106" s="97"/>
      <c r="H106" s="97"/>
      <c r="I106" s="97"/>
    </row>
    <row r="107" spans="2:9" x14ac:dyDescent="0.25">
      <c r="B107" s="36">
        <v>1995</v>
      </c>
      <c r="C107" s="98"/>
      <c r="D107" s="97"/>
      <c r="E107" s="97"/>
      <c r="F107" s="97"/>
      <c r="G107" s="97"/>
      <c r="H107" s="97"/>
      <c r="I107" s="97"/>
    </row>
    <row r="108" spans="2:9" x14ac:dyDescent="0.25">
      <c r="B108" s="36">
        <v>1996</v>
      </c>
      <c r="C108" s="98"/>
      <c r="D108" s="97"/>
      <c r="E108" s="97"/>
      <c r="F108" s="97"/>
      <c r="G108" s="97"/>
      <c r="H108" s="97"/>
      <c r="I108" s="97"/>
    </row>
    <row r="109" spans="2:9" x14ac:dyDescent="0.25">
      <c r="B109" s="36">
        <v>1997</v>
      </c>
      <c r="C109" s="98"/>
      <c r="D109" s="97"/>
      <c r="E109" s="97"/>
      <c r="F109" s="97"/>
      <c r="G109" s="97"/>
      <c r="H109" s="97"/>
      <c r="I109" s="97"/>
    </row>
    <row r="110" spans="2:9" x14ac:dyDescent="0.25">
      <c r="B110" s="36">
        <v>1998</v>
      </c>
      <c r="C110" s="98"/>
      <c r="D110" s="97"/>
      <c r="E110" s="97"/>
      <c r="F110" s="97"/>
      <c r="G110" s="97"/>
      <c r="H110" s="97"/>
      <c r="I110" s="97"/>
    </row>
    <row r="111" spans="2:9" x14ac:dyDescent="0.25">
      <c r="B111" s="36">
        <v>1999</v>
      </c>
      <c r="C111" s="98"/>
      <c r="D111" s="97"/>
      <c r="E111" s="97"/>
      <c r="F111" s="97"/>
      <c r="G111" s="97"/>
      <c r="H111" s="97"/>
      <c r="I111" s="97"/>
    </row>
    <row r="112" spans="2:9" x14ac:dyDescent="0.25">
      <c r="B112" s="36">
        <v>2000</v>
      </c>
      <c r="C112" s="98"/>
      <c r="D112" s="97"/>
      <c r="E112" s="97"/>
      <c r="F112" s="97"/>
      <c r="G112" s="97"/>
      <c r="H112" s="97"/>
      <c r="I112" s="97"/>
    </row>
    <row r="113" spans="2:9" x14ac:dyDescent="0.25">
      <c r="B113" s="36">
        <v>2001</v>
      </c>
      <c r="C113" s="98"/>
      <c r="D113" s="97"/>
      <c r="E113" s="97"/>
      <c r="F113" s="97"/>
      <c r="G113" s="97"/>
      <c r="H113" s="97"/>
      <c r="I113" s="97"/>
    </row>
    <row r="114" spans="2:9" x14ac:dyDescent="0.25">
      <c r="B114" s="36">
        <v>2002</v>
      </c>
      <c r="C114" s="98"/>
      <c r="D114" s="97"/>
      <c r="E114" s="97"/>
      <c r="F114" s="97"/>
      <c r="G114" s="97"/>
      <c r="H114" s="97"/>
      <c r="I114" s="97"/>
    </row>
    <row r="115" spans="2:9" x14ac:dyDescent="0.25">
      <c r="B115" s="36">
        <v>2003</v>
      </c>
      <c r="C115" s="98"/>
      <c r="D115" s="97"/>
      <c r="E115" s="97"/>
      <c r="F115" s="97"/>
      <c r="G115" s="97"/>
      <c r="H115" s="97"/>
      <c r="I115" s="97"/>
    </row>
    <row r="116" spans="2:9" x14ac:dyDescent="0.25">
      <c r="B116" s="36">
        <v>2004</v>
      </c>
      <c r="C116" s="98"/>
      <c r="D116" s="97"/>
      <c r="E116" s="97"/>
      <c r="F116" s="97"/>
      <c r="G116" s="97"/>
      <c r="H116" s="97"/>
      <c r="I116" s="97"/>
    </row>
    <row r="117" spans="2:9" x14ac:dyDescent="0.25">
      <c r="B117" s="36">
        <v>2005</v>
      </c>
      <c r="C117" s="98"/>
      <c r="D117" s="97"/>
      <c r="E117" s="97"/>
      <c r="F117" s="97"/>
      <c r="G117" s="97"/>
      <c r="H117" s="97"/>
      <c r="I117" s="97"/>
    </row>
    <row r="118" spans="2:9" x14ac:dyDescent="0.25">
      <c r="B118" s="36">
        <v>2006</v>
      </c>
      <c r="C118" s="98"/>
      <c r="D118" s="97"/>
      <c r="E118" s="97"/>
      <c r="F118" s="97"/>
      <c r="G118" s="97"/>
      <c r="H118" s="97"/>
      <c r="I118" s="97"/>
    </row>
    <row r="119" spans="2:9" x14ac:dyDescent="0.25">
      <c r="B119" s="36">
        <v>2007</v>
      </c>
      <c r="C119" s="98"/>
      <c r="D119" s="97"/>
      <c r="E119" s="97"/>
      <c r="F119" s="97"/>
      <c r="G119" s="97"/>
      <c r="H119" s="97"/>
      <c r="I119" s="97"/>
    </row>
    <row r="120" spans="2:9" x14ac:dyDescent="0.25">
      <c r="B120" s="36">
        <v>2008</v>
      </c>
      <c r="C120" s="98"/>
      <c r="D120" s="97"/>
      <c r="E120" s="97"/>
      <c r="F120" s="97"/>
      <c r="G120" s="97"/>
      <c r="H120" s="97"/>
      <c r="I120" s="97"/>
    </row>
    <row r="121" spans="2:9" x14ac:dyDescent="0.25">
      <c r="B121" s="36">
        <v>2009</v>
      </c>
      <c r="C121" s="98"/>
      <c r="D121" s="97"/>
      <c r="E121" s="97"/>
      <c r="F121" s="97"/>
      <c r="G121" s="97"/>
      <c r="H121" s="97"/>
      <c r="I121" s="97"/>
    </row>
    <row r="122" spans="2:9" x14ac:dyDescent="0.25">
      <c r="B122" s="36">
        <v>2010</v>
      </c>
      <c r="C122" s="98"/>
      <c r="D122" s="97"/>
      <c r="E122" s="97"/>
      <c r="F122" s="97"/>
      <c r="G122" s="97"/>
      <c r="H122" s="97"/>
      <c r="I122" s="97"/>
    </row>
    <row r="123" spans="2:9" x14ac:dyDescent="0.25">
      <c r="B123" s="36">
        <v>2011</v>
      </c>
      <c r="C123" s="98"/>
      <c r="D123" s="97"/>
      <c r="E123" s="97"/>
      <c r="F123" s="97"/>
      <c r="G123" s="97"/>
      <c r="H123" s="97"/>
      <c r="I123" s="97"/>
    </row>
    <row r="124" spans="2:9" x14ac:dyDescent="0.25">
      <c r="B124" s="36">
        <v>2012</v>
      </c>
      <c r="C124" s="98"/>
      <c r="D124" s="97"/>
      <c r="E124" s="97"/>
      <c r="F124" s="97"/>
      <c r="G124" s="97"/>
      <c r="H124" s="97"/>
      <c r="I124" s="97"/>
    </row>
    <row r="125" spans="2:9" x14ac:dyDescent="0.25">
      <c r="B125" s="36">
        <v>2013</v>
      </c>
      <c r="C125" s="98"/>
      <c r="D125" s="97"/>
      <c r="E125" s="97"/>
      <c r="F125" s="97"/>
      <c r="G125" s="97"/>
      <c r="H125" s="97"/>
      <c r="I125" s="97"/>
    </row>
    <row r="126" spans="2:9" x14ac:dyDescent="0.25">
      <c r="B126" s="36">
        <v>2014</v>
      </c>
      <c r="C126" s="98"/>
      <c r="D126" s="97"/>
      <c r="E126" s="97"/>
      <c r="F126" s="97"/>
      <c r="G126" s="97"/>
      <c r="H126" s="97"/>
      <c r="I126" s="97"/>
    </row>
    <row r="127" spans="2:9" x14ac:dyDescent="0.25">
      <c r="B127" s="36">
        <v>2015</v>
      </c>
      <c r="C127" s="99"/>
      <c r="D127" s="100"/>
      <c r="E127" s="100"/>
      <c r="F127" s="100"/>
      <c r="G127" s="100"/>
      <c r="H127" s="100"/>
      <c r="I127" s="100"/>
    </row>
  </sheetData>
  <dataValidations count="5">
    <dataValidation type="list" allowBlank="1" showInputMessage="1" showErrorMessage="1" sqref="C7:G7">
      <formula1>catch_units</formula1>
    </dataValidation>
    <dataValidation type="list" allowBlank="1" showInputMessage="1" showErrorMessage="1" sqref="C8:I8">
      <formula1>rec_incl</formula1>
    </dataValidation>
    <dataValidation type="list" allowBlank="1" showInputMessage="1" showErrorMessage="1" sqref="D9:I9">
      <formula1>disc_incl</formula1>
    </dataValidation>
    <dataValidation type="list" allowBlank="1" showInputMessage="1" showErrorMessage="1" sqref="H7">
      <formula1>eff_units</formula1>
    </dataValidation>
    <dataValidation type="list" allowBlank="1" showInputMessage="1" showErrorMessage="1" sqref="I7">
      <formula1>cpue_units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146"/>
  <sheetViews>
    <sheetView workbookViewId="0">
      <pane xSplit="2" ySplit="12" topLeftCell="C13" activePane="bottomRight" state="frozen"/>
      <selection pane="topRight" activeCell="C1" sqref="C1"/>
      <selection pane="bottomLeft" activeCell="A14" sqref="A14"/>
      <selection pane="bottomRight" activeCell="C9" sqref="C9"/>
    </sheetView>
  </sheetViews>
  <sheetFormatPr defaultRowHeight="14.3" x14ac:dyDescent="0.25"/>
  <cols>
    <col min="1" max="1" width="13.125" customWidth="1"/>
    <col min="2" max="2" width="11.25" customWidth="1"/>
    <col min="3" max="7" width="16.25" customWidth="1"/>
    <col min="8" max="8" width="18.25" customWidth="1"/>
    <col min="9" max="9" width="23.375" customWidth="1"/>
    <col min="10" max="18" width="16.25" customWidth="1"/>
  </cols>
  <sheetData>
    <row r="1" spans="1:18" x14ac:dyDescent="0.25">
      <c r="A1" s="26" t="s">
        <v>1995</v>
      </c>
      <c r="B1" s="27" t="s">
        <v>2459</v>
      </c>
      <c r="C1" s="28"/>
      <c r="D1" s="28"/>
      <c r="E1" s="28"/>
      <c r="F1" s="29"/>
      <c r="G1" s="20"/>
      <c r="J1" s="34"/>
    </row>
    <row r="2" spans="1:18" x14ac:dyDescent="0.25">
      <c r="A2" s="44"/>
      <c r="B2" s="45" t="s">
        <v>2337</v>
      </c>
      <c r="C2" s="20"/>
      <c r="D2" s="20"/>
      <c r="E2" s="20"/>
      <c r="F2" s="46"/>
      <c r="G2" s="104" t="s">
        <v>2336</v>
      </c>
      <c r="H2" s="105"/>
    </row>
    <row r="3" spans="1:18" x14ac:dyDescent="0.25">
      <c r="A3" s="44"/>
      <c r="B3" s="45" t="s">
        <v>2045</v>
      </c>
      <c r="C3" s="20"/>
      <c r="D3" s="20"/>
      <c r="E3" s="20"/>
      <c r="F3" s="46"/>
      <c r="G3" s="20"/>
    </row>
    <row r="4" spans="1:18" x14ac:dyDescent="0.25">
      <c r="A4" s="44"/>
      <c r="B4" s="45" t="s">
        <v>2135</v>
      </c>
      <c r="C4" s="20"/>
      <c r="D4" s="20"/>
      <c r="E4" s="20"/>
      <c r="F4" s="46"/>
      <c r="G4" s="20"/>
    </row>
    <row r="5" spans="1:18" ht="14.95" thickBot="1" x14ac:dyDescent="0.3">
      <c r="A5" s="30"/>
      <c r="B5" s="31" t="s">
        <v>2134</v>
      </c>
      <c r="C5" s="32"/>
      <c r="D5" s="32"/>
      <c r="E5" s="32"/>
      <c r="F5" s="33"/>
      <c r="G5" s="20"/>
    </row>
    <row r="6" spans="1:18" x14ac:dyDescent="0.25">
      <c r="E6" s="20"/>
      <c r="J6" s="47" t="s">
        <v>2298</v>
      </c>
      <c r="K6" s="47"/>
      <c r="L6" s="47"/>
      <c r="M6" s="47"/>
      <c r="N6" s="47"/>
      <c r="O6" s="47"/>
      <c r="P6" s="47"/>
      <c r="Q6" s="47"/>
    </row>
    <row r="7" spans="1:18" ht="28.55" customHeight="1" x14ac:dyDescent="0.25">
      <c r="A7" s="41" t="s">
        <v>1996</v>
      </c>
      <c r="B7" s="41" t="s">
        <v>2000</v>
      </c>
      <c r="C7" s="37" t="s">
        <v>2024</v>
      </c>
      <c r="D7" s="37" t="s">
        <v>2023</v>
      </c>
      <c r="E7" s="39" t="s">
        <v>2029</v>
      </c>
      <c r="F7" s="39" t="s">
        <v>2027</v>
      </c>
      <c r="G7" s="39" t="s">
        <v>2299</v>
      </c>
      <c r="H7" s="39" t="s">
        <v>2031</v>
      </c>
      <c r="I7" s="39" t="s">
        <v>2338</v>
      </c>
      <c r="J7" s="122" t="s">
        <v>2037</v>
      </c>
      <c r="K7" s="122" t="s">
        <v>2036</v>
      </c>
      <c r="L7" s="122" t="s">
        <v>2034</v>
      </c>
      <c r="M7" s="122" t="s">
        <v>2035</v>
      </c>
      <c r="N7" s="122" t="s">
        <v>2048</v>
      </c>
      <c r="O7" s="122" t="s">
        <v>2046</v>
      </c>
      <c r="P7" s="122" t="s">
        <v>2050</v>
      </c>
      <c r="Q7" s="122" t="s">
        <v>2049</v>
      </c>
      <c r="R7" s="39" t="s">
        <v>2055</v>
      </c>
    </row>
    <row r="8" spans="1:18" x14ac:dyDescent="0.25">
      <c r="A8" s="41" t="s">
        <v>1997</v>
      </c>
      <c r="B8" s="41"/>
      <c r="C8" s="36" t="s">
        <v>2026</v>
      </c>
      <c r="D8" s="36" t="s">
        <v>2025</v>
      </c>
      <c r="E8" s="36" t="s">
        <v>2030</v>
      </c>
      <c r="F8" s="36" t="s">
        <v>2028</v>
      </c>
      <c r="G8" s="36" t="s">
        <v>2300</v>
      </c>
      <c r="H8" s="36" t="s">
        <v>2032</v>
      </c>
      <c r="I8" s="36" t="s">
        <v>2127</v>
      </c>
      <c r="J8" s="36" t="s">
        <v>2041</v>
      </c>
      <c r="K8" s="36" t="s">
        <v>2040</v>
      </c>
      <c r="L8" s="36" t="s">
        <v>2038</v>
      </c>
      <c r="M8" s="36" t="s">
        <v>2039</v>
      </c>
      <c r="N8" s="36" t="s">
        <v>2051</v>
      </c>
      <c r="O8" s="36" t="s">
        <v>2047</v>
      </c>
      <c r="P8" s="36" t="s">
        <v>2053</v>
      </c>
      <c r="Q8" s="36" t="s">
        <v>2052</v>
      </c>
      <c r="R8" s="36" t="s">
        <v>2056</v>
      </c>
    </row>
    <row r="9" spans="1:18" x14ac:dyDescent="0.25">
      <c r="A9" s="41" t="s">
        <v>1998</v>
      </c>
      <c r="B9" s="41"/>
      <c r="C9" s="40" t="s">
        <v>2042</v>
      </c>
      <c r="D9" s="109"/>
      <c r="E9" s="109"/>
      <c r="F9" s="109"/>
      <c r="G9" s="109"/>
      <c r="H9" s="109"/>
      <c r="I9" s="94"/>
      <c r="J9" s="40" t="s">
        <v>2042</v>
      </c>
      <c r="K9" s="40" t="s">
        <v>2042</v>
      </c>
      <c r="L9" s="40" t="s">
        <v>2042</v>
      </c>
      <c r="M9" s="40" t="s">
        <v>2042</v>
      </c>
      <c r="N9" s="40" t="s">
        <v>2042</v>
      </c>
      <c r="O9" s="40" t="s">
        <v>2042</v>
      </c>
      <c r="P9" s="40" t="s">
        <v>2042</v>
      </c>
      <c r="Q9" s="40" t="s">
        <v>2042</v>
      </c>
      <c r="R9" s="36" t="s">
        <v>2056</v>
      </c>
    </row>
    <row r="10" spans="1:18" x14ac:dyDescent="0.25">
      <c r="A10" s="41" t="s">
        <v>2059</v>
      </c>
      <c r="B10" s="41"/>
      <c r="C10" s="109"/>
      <c r="D10" s="109"/>
      <c r="E10" s="109"/>
      <c r="F10" s="109"/>
      <c r="G10" s="109"/>
      <c r="H10" s="40"/>
      <c r="I10" s="109"/>
      <c r="J10" s="109"/>
      <c r="K10" s="109"/>
      <c r="L10" s="109"/>
      <c r="M10" s="109"/>
      <c r="N10" s="109"/>
      <c r="O10" s="109"/>
      <c r="P10" s="109"/>
      <c r="Q10" s="109"/>
      <c r="R10" s="36" t="s">
        <v>2056</v>
      </c>
    </row>
    <row r="11" spans="1:18" x14ac:dyDescent="0.25">
      <c r="A11" s="41" t="s">
        <v>2058</v>
      </c>
      <c r="B11" s="41" t="s">
        <v>2328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36" t="s">
        <v>2056</v>
      </c>
    </row>
    <row r="12" spans="1:18" ht="85.6" x14ac:dyDescent="0.25">
      <c r="A12" s="41" t="s">
        <v>2004</v>
      </c>
      <c r="B12" s="41"/>
      <c r="C12" s="1" t="s">
        <v>2123</v>
      </c>
      <c r="D12" s="1" t="s">
        <v>2033</v>
      </c>
      <c r="E12" s="1" t="s">
        <v>2124</v>
      </c>
      <c r="F12" s="1" t="s">
        <v>2439</v>
      </c>
      <c r="G12" s="1" t="s">
        <v>2341</v>
      </c>
      <c r="H12" s="1" t="s">
        <v>2339</v>
      </c>
      <c r="I12" s="1" t="s">
        <v>2340</v>
      </c>
      <c r="J12" s="1" t="s">
        <v>2137</v>
      </c>
      <c r="K12" s="1" t="s">
        <v>2136</v>
      </c>
      <c r="L12" s="1" t="s">
        <v>2143</v>
      </c>
      <c r="M12" s="1" t="s">
        <v>2142</v>
      </c>
      <c r="N12" s="1" t="s">
        <v>2138</v>
      </c>
      <c r="O12" s="1" t="s">
        <v>2139</v>
      </c>
      <c r="P12" s="1" t="s">
        <v>2141</v>
      </c>
      <c r="Q12" s="1" t="s">
        <v>2140</v>
      </c>
      <c r="R12" s="1"/>
    </row>
    <row r="13" spans="1:18" s="34" customFormat="1" x14ac:dyDescent="0.25">
      <c r="A13" s="135" t="s">
        <v>2054</v>
      </c>
      <c r="B13" s="136"/>
      <c r="C13" s="40"/>
      <c r="D13" s="40"/>
      <c r="E13" s="40"/>
      <c r="F13" s="40"/>
      <c r="G13" s="40"/>
      <c r="H13" s="40"/>
      <c r="I13" s="40"/>
      <c r="J13" s="47" t="s">
        <v>2330</v>
      </c>
      <c r="K13" s="47"/>
      <c r="L13" s="47"/>
      <c r="M13" s="47"/>
      <c r="N13" s="47"/>
      <c r="O13" s="47"/>
      <c r="P13" s="47"/>
      <c r="Q13" s="47"/>
    </row>
    <row r="14" spans="1:18" s="34" customFormat="1" x14ac:dyDescent="0.25">
      <c r="A14" s="135" t="s">
        <v>2452</v>
      </c>
      <c r="B14" s="136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8" x14ac:dyDescent="0.25">
      <c r="A15" s="82"/>
      <c r="B15" s="136" t="s">
        <v>2043</v>
      </c>
      <c r="C15" s="109"/>
      <c r="D15" s="109"/>
      <c r="E15" s="109"/>
      <c r="F15" s="109"/>
      <c r="G15" s="109"/>
      <c r="H15" s="40"/>
      <c r="I15" s="40"/>
      <c r="J15" s="109"/>
      <c r="K15" s="109"/>
      <c r="L15" s="109"/>
      <c r="M15" s="109"/>
      <c r="N15" s="40"/>
      <c r="O15" s="40"/>
      <c r="P15" s="40"/>
      <c r="Q15" s="40"/>
    </row>
    <row r="16" spans="1:18" x14ac:dyDescent="0.25">
      <c r="A16" s="82"/>
      <c r="B16" s="136" t="s">
        <v>2044</v>
      </c>
      <c r="C16" s="94"/>
      <c r="D16" s="94"/>
      <c r="E16" s="94"/>
      <c r="F16" s="94"/>
      <c r="G16" s="94"/>
      <c r="H16" s="40"/>
      <c r="I16" s="40"/>
      <c r="J16" s="94"/>
      <c r="K16" s="94"/>
      <c r="L16" s="94"/>
      <c r="M16" s="94"/>
      <c r="N16" s="40"/>
      <c r="O16" s="40"/>
      <c r="P16" s="40"/>
      <c r="Q16" s="40"/>
    </row>
    <row r="17" spans="1:18" s="35" customFormat="1" x14ac:dyDescent="0.25">
      <c r="A17" s="82"/>
      <c r="B17" s="136" t="s">
        <v>1999</v>
      </c>
      <c r="C17" s="94"/>
      <c r="D17" s="94"/>
      <c r="E17" s="94"/>
      <c r="F17" s="94"/>
      <c r="G17" s="94"/>
      <c r="H17" s="40"/>
      <c r="I17" s="40"/>
      <c r="J17" s="94"/>
      <c r="K17" s="94"/>
      <c r="L17" s="94"/>
      <c r="M17" s="94"/>
      <c r="N17" s="40"/>
      <c r="O17" s="40"/>
      <c r="P17" s="40"/>
      <c r="Q17" s="40"/>
    </row>
    <row r="18" spans="1:18" s="34" customFormat="1" x14ac:dyDescent="0.25">
      <c r="A18" s="135" t="s">
        <v>2453</v>
      </c>
      <c r="B18" s="136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8" x14ac:dyDescent="0.25">
      <c r="A19" s="82"/>
      <c r="B19" s="136" t="s">
        <v>2043</v>
      </c>
      <c r="C19" s="109"/>
      <c r="D19" s="109"/>
      <c r="E19" s="109"/>
      <c r="F19" s="109"/>
      <c r="G19" s="109"/>
      <c r="H19" s="40"/>
      <c r="I19" s="94"/>
      <c r="J19" s="40"/>
      <c r="K19" s="40"/>
      <c r="L19" s="40"/>
      <c r="M19" s="40"/>
      <c r="N19" s="109"/>
      <c r="O19" s="109"/>
      <c r="P19" s="109"/>
      <c r="Q19" s="109"/>
    </row>
    <row r="20" spans="1:18" x14ac:dyDescent="0.25">
      <c r="A20" s="82"/>
      <c r="B20" s="136" t="s">
        <v>2044</v>
      </c>
      <c r="C20" s="94"/>
      <c r="D20" s="94"/>
      <c r="E20" s="94"/>
      <c r="F20" s="94"/>
      <c r="G20" s="94"/>
      <c r="H20" s="40"/>
      <c r="I20" s="94"/>
      <c r="J20" s="40"/>
      <c r="K20" s="40"/>
      <c r="L20" s="40"/>
      <c r="M20" s="40"/>
      <c r="N20" s="94"/>
      <c r="O20" s="94"/>
      <c r="P20" s="94"/>
      <c r="Q20" s="94"/>
    </row>
    <row r="21" spans="1:18" s="35" customFormat="1" x14ac:dyDescent="0.25">
      <c r="A21" s="82"/>
      <c r="B21" s="136" t="s">
        <v>1999</v>
      </c>
      <c r="C21" s="94"/>
      <c r="D21" s="94"/>
      <c r="E21" s="94"/>
      <c r="F21" s="94"/>
      <c r="G21" s="94"/>
      <c r="H21" s="40"/>
      <c r="I21" s="94"/>
      <c r="J21" s="40"/>
      <c r="K21" s="40"/>
      <c r="L21" s="40"/>
      <c r="M21" s="40"/>
      <c r="N21" s="94"/>
      <c r="O21" s="94"/>
      <c r="P21" s="94"/>
      <c r="Q21" s="94"/>
    </row>
    <row r="22" spans="1:18" s="34" customFormat="1" x14ac:dyDescent="0.25">
      <c r="A22" s="135" t="s">
        <v>2454</v>
      </c>
      <c r="B22" s="13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8" x14ac:dyDescent="0.25">
      <c r="A23" s="82"/>
      <c r="B23" s="136" t="s">
        <v>2043</v>
      </c>
      <c r="C23" s="109"/>
      <c r="D23" s="109"/>
      <c r="E23" s="109"/>
      <c r="F23" s="109"/>
      <c r="G23" s="109"/>
      <c r="H23" s="40"/>
      <c r="I23" s="94"/>
      <c r="J23" s="40"/>
      <c r="K23" s="40"/>
      <c r="L23" s="40"/>
      <c r="M23" s="40"/>
      <c r="N23" s="40"/>
      <c r="O23" s="40"/>
      <c r="P23" s="40"/>
      <c r="Q23" s="40"/>
    </row>
    <row r="24" spans="1:18" x14ac:dyDescent="0.25">
      <c r="A24" s="82"/>
      <c r="B24" s="136" t="s">
        <v>2044</v>
      </c>
      <c r="C24" s="94"/>
      <c r="D24" s="94"/>
      <c r="E24" s="94"/>
      <c r="F24" s="94"/>
      <c r="G24" s="94"/>
      <c r="H24" s="40"/>
      <c r="I24" s="94"/>
      <c r="J24" s="40"/>
      <c r="K24" s="40"/>
      <c r="L24" s="40"/>
      <c r="M24" s="40"/>
      <c r="N24" s="40"/>
      <c r="O24" s="40"/>
      <c r="P24" s="40"/>
      <c r="Q24" s="40"/>
    </row>
    <row r="25" spans="1:18" s="35" customFormat="1" x14ac:dyDescent="0.25">
      <c r="A25" s="82"/>
      <c r="B25" s="136" t="s">
        <v>1999</v>
      </c>
      <c r="C25" s="94"/>
      <c r="D25" s="94"/>
      <c r="E25" s="94"/>
      <c r="F25" s="94"/>
      <c r="G25" s="94"/>
      <c r="H25" s="40"/>
      <c r="I25" s="94"/>
      <c r="J25" s="40"/>
      <c r="K25" s="40"/>
      <c r="L25" s="40"/>
      <c r="M25" s="40"/>
      <c r="N25" s="40"/>
      <c r="O25" s="40"/>
      <c r="P25" s="40"/>
      <c r="Q25" s="40"/>
    </row>
    <row r="26" spans="1:18" s="34" customFormat="1" x14ac:dyDescent="0.25">
      <c r="A26" s="135" t="s">
        <v>2448</v>
      </c>
      <c r="B26" s="136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8" x14ac:dyDescent="0.25">
      <c r="A27" s="82"/>
      <c r="B27" s="136" t="s">
        <v>2043</v>
      </c>
      <c r="C27" s="40"/>
      <c r="D27" s="40"/>
      <c r="E27" s="109"/>
      <c r="F27" s="109"/>
      <c r="G27" s="109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8" x14ac:dyDescent="0.25">
      <c r="A28" s="82"/>
      <c r="B28" s="136" t="s">
        <v>2044</v>
      </c>
      <c r="C28" s="40"/>
      <c r="D28" s="40"/>
      <c r="E28" s="94"/>
      <c r="F28" s="94"/>
      <c r="G28" s="94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8" s="35" customFormat="1" x14ac:dyDescent="0.25">
      <c r="A29" s="82"/>
      <c r="B29" s="136" t="s">
        <v>1999</v>
      </c>
      <c r="C29" s="40"/>
      <c r="D29" s="40"/>
      <c r="E29" s="111"/>
      <c r="F29" s="111"/>
      <c r="G29" s="111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8" s="35" customFormat="1" ht="71.349999999999994" customHeight="1" x14ac:dyDescent="0.25">
      <c r="A30" s="115" t="s">
        <v>2297</v>
      </c>
      <c r="B30" s="116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9"/>
    </row>
    <row r="31" spans="1:18" x14ac:dyDescent="0.25">
      <c r="A31" t="s">
        <v>2057</v>
      </c>
      <c r="B31" s="36">
        <v>1900</v>
      </c>
      <c r="C31" s="112"/>
      <c r="D31" s="113"/>
      <c r="E31" s="113"/>
      <c r="F31" s="113"/>
      <c r="G31" s="113"/>
      <c r="H31" s="113"/>
      <c r="I31" s="113"/>
      <c r="J31" s="114"/>
      <c r="K31" s="114"/>
      <c r="L31" s="114"/>
      <c r="M31" s="114"/>
      <c r="N31" s="114"/>
      <c r="O31" s="114"/>
      <c r="P31" s="114"/>
      <c r="Q31" s="114"/>
      <c r="R31" s="36"/>
    </row>
    <row r="32" spans="1:18" x14ac:dyDescent="0.25">
      <c r="B32" s="36">
        <v>1901</v>
      </c>
      <c r="C32" s="95"/>
      <c r="D32" s="96"/>
      <c r="E32" s="96"/>
      <c r="F32" s="96"/>
      <c r="G32" s="96"/>
      <c r="H32" s="96"/>
      <c r="I32" s="96"/>
      <c r="J32" s="97"/>
      <c r="K32" s="97"/>
      <c r="L32" s="97"/>
      <c r="M32" s="97"/>
      <c r="N32" s="97"/>
      <c r="O32" s="97"/>
      <c r="P32" s="97"/>
      <c r="Q32" s="97"/>
      <c r="R32" s="36"/>
    </row>
    <row r="33" spans="2:18" x14ac:dyDescent="0.25">
      <c r="B33" s="36">
        <v>1902</v>
      </c>
      <c r="C33" s="95"/>
      <c r="D33" s="96"/>
      <c r="E33" s="96"/>
      <c r="F33" s="96"/>
      <c r="G33" s="96"/>
      <c r="H33" s="96"/>
      <c r="I33" s="96"/>
      <c r="J33" s="97"/>
      <c r="K33" s="97"/>
      <c r="L33" s="97"/>
      <c r="M33" s="97"/>
      <c r="N33" s="97"/>
      <c r="O33" s="97"/>
      <c r="P33" s="97"/>
      <c r="Q33" s="97"/>
      <c r="R33" s="36"/>
    </row>
    <row r="34" spans="2:18" x14ac:dyDescent="0.25">
      <c r="B34" s="36">
        <v>1903</v>
      </c>
      <c r="C34" s="95"/>
      <c r="D34" s="96"/>
      <c r="E34" s="96"/>
      <c r="F34" s="96"/>
      <c r="G34" s="96"/>
      <c r="H34" s="96"/>
      <c r="I34" s="96"/>
      <c r="J34" s="97"/>
      <c r="K34" s="97"/>
      <c r="L34" s="97"/>
      <c r="M34" s="97"/>
      <c r="N34" s="97"/>
      <c r="O34" s="97"/>
      <c r="P34" s="97"/>
      <c r="Q34" s="97"/>
      <c r="R34" s="36"/>
    </row>
    <row r="35" spans="2:18" x14ac:dyDescent="0.25">
      <c r="B35" s="36">
        <v>1904</v>
      </c>
      <c r="C35" s="95"/>
      <c r="D35" s="96"/>
      <c r="E35" s="96"/>
      <c r="F35" s="96"/>
      <c r="G35" s="96"/>
      <c r="H35" s="96"/>
      <c r="I35" s="96"/>
      <c r="J35" s="97"/>
      <c r="K35" s="97"/>
      <c r="L35" s="97"/>
      <c r="M35" s="97"/>
      <c r="N35" s="97"/>
      <c r="O35" s="97"/>
      <c r="P35" s="97"/>
      <c r="Q35" s="97"/>
      <c r="R35" s="36"/>
    </row>
    <row r="36" spans="2:18" x14ac:dyDescent="0.25">
      <c r="B36" s="36">
        <v>1905</v>
      </c>
      <c r="C36" s="95"/>
      <c r="D36" s="96"/>
      <c r="E36" s="96"/>
      <c r="F36" s="96"/>
      <c r="G36" s="96"/>
      <c r="H36" s="96"/>
      <c r="I36" s="96"/>
      <c r="J36" s="97"/>
      <c r="K36" s="97"/>
      <c r="L36" s="97"/>
      <c r="M36" s="97"/>
      <c r="N36" s="97"/>
      <c r="O36" s="97"/>
      <c r="P36" s="97"/>
      <c r="Q36" s="97"/>
      <c r="R36" s="36"/>
    </row>
    <row r="37" spans="2:18" x14ac:dyDescent="0.25">
      <c r="B37" s="36">
        <v>1906</v>
      </c>
      <c r="C37" s="95"/>
      <c r="D37" s="96"/>
      <c r="E37" s="96"/>
      <c r="F37" s="96"/>
      <c r="G37" s="96"/>
      <c r="H37" s="96"/>
      <c r="I37" s="96"/>
      <c r="J37" s="97"/>
      <c r="K37" s="97"/>
      <c r="L37" s="97"/>
      <c r="M37" s="97"/>
      <c r="N37" s="97"/>
      <c r="O37" s="97"/>
      <c r="P37" s="97"/>
      <c r="Q37" s="97"/>
      <c r="R37" s="36"/>
    </row>
    <row r="38" spans="2:18" x14ac:dyDescent="0.25">
      <c r="B38" s="36">
        <v>1907</v>
      </c>
      <c r="C38" s="95"/>
      <c r="D38" s="96"/>
      <c r="E38" s="96"/>
      <c r="F38" s="96"/>
      <c r="G38" s="96"/>
      <c r="H38" s="96"/>
      <c r="I38" s="96"/>
      <c r="J38" s="97"/>
      <c r="K38" s="97"/>
      <c r="L38" s="97"/>
      <c r="M38" s="97"/>
      <c r="N38" s="97"/>
      <c r="O38" s="97"/>
      <c r="P38" s="97"/>
      <c r="Q38" s="97"/>
      <c r="R38" s="36"/>
    </row>
    <row r="39" spans="2:18" x14ac:dyDescent="0.25">
      <c r="B39" s="36">
        <v>1908</v>
      </c>
      <c r="C39" s="95"/>
      <c r="D39" s="96"/>
      <c r="E39" s="96"/>
      <c r="F39" s="96"/>
      <c r="G39" s="96"/>
      <c r="H39" s="96"/>
      <c r="I39" s="96"/>
      <c r="J39" s="97"/>
      <c r="K39" s="97"/>
      <c r="L39" s="97"/>
      <c r="M39" s="97"/>
      <c r="N39" s="97"/>
      <c r="O39" s="97"/>
      <c r="P39" s="97"/>
      <c r="Q39" s="97"/>
      <c r="R39" s="36"/>
    </row>
    <row r="40" spans="2:18" x14ac:dyDescent="0.25">
      <c r="B40" s="36">
        <v>1909</v>
      </c>
      <c r="C40" s="95"/>
      <c r="D40" s="96"/>
      <c r="E40" s="96"/>
      <c r="F40" s="96"/>
      <c r="G40" s="96"/>
      <c r="H40" s="96"/>
      <c r="I40" s="96"/>
      <c r="J40" s="97"/>
      <c r="K40" s="97"/>
      <c r="L40" s="97"/>
      <c r="M40" s="97"/>
      <c r="N40" s="97"/>
      <c r="O40" s="97"/>
      <c r="P40" s="97"/>
      <c r="Q40" s="97"/>
      <c r="R40" s="36"/>
    </row>
    <row r="41" spans="2:18" x14ac:dyDescent="0.25">
      <c r="B41" s="36">
        <v>1910</v>
      </c>
      <c r="C41" s="95"/>
      <c r="D41" s="96"/>
      <c r="E41" s="96"/>
      <c r="F41" s="96"/>
      <c r="G41" s="96"/>
      <c r="H41" s="96"/>
      <c r="I41" s="96"/>
      <c r="J41" s="97"/>
      <c r="K41" s="97"/>
      <c r="L41" s="97"/>
      <c r="M41" s="97"/>
      <c r="N41" s="97"/>
      <c r="O41" s="97"/>
      <c r="P41" s="97"/>
      <c r="Q41" s="97"/>
      <c r="R41" s="36"/>
    </row>
    <row r="42" spans="2:18" x14ac:dyDescent="0.25">
      <c r="B42" s="36">
        <v>1911</v>
      </c>
      <c r="C42" s="95"/>
      <c r="D42" s="96"/>
      <c r="E42" s="96"/>
      <c r="F42" s="96"/>
      <c r="G42" s="96"/>
      <c r="H42" s="96"/>
      <c r="I42" s="96"/>
      <c r="J42" s="97"/>
      <c r="K42" s="97"/>
      <c r="L42" s="97"/>
      <c r="M42" s="97"/>
      <c r="N42" s="97"/>
      <c r="O42" s="97"/>
      <c r="P42" s="97"/>
      <c r="Q42" s="97"/>
      <c r="R42" s="36"/>
    </row>
    <row r="43" spans="2:18" x14ac:dyDescent="0.25">
      <c r="B43" s="36">
        <v>1912</v>
      </c>
      <c r="C43" s="95"/>
      <c r="D43" s="96"/>
      <c r="E43" s="96"/>
      <c r="F43" s="96"/>
      <c r="G43" s="96"/>
      <c r="H43" s="96"/>
      <c r="I43" s="96"/>
      <c r="J43" s="97"/>
      <c r="K43" s="97"/>
      <c r="L43" s="97"/>
      <c r="M43" s="97"/>
      <c r="N43" s="97"/>
      <c r="O43" s="97"/>
      <c r="P43" s="97"/>
      <c r="Q43" s="97"/>
      <c r="R43" s="36"/>
    </row>
    <row r="44" spans="2:18" x14ac:dyDescent="0.25">
      <c r="B44" s="36">
        <v>1913</v>
      </c>
      <c r="C44" s="95"/>
      <c r="D44" s="96"/>
      <c r="E44" s="96"/>
      <c r="F44" s="96"/>
      <c r="G44" s="96"/>
      <c r="H44" s="96"/>
      <c r="I44" s="96"/>
      <c r="J44" s="97"/>
      <c r="K44" s="97"/>
      <c r="L44" s="97"/>
      <c r="M44" s="97"/>
      <c r="N44" s="97"/>
      <c r="O44" s="97"/>
      <c r="P44" s="97"/>
      <c r="Q44" s="97"/>
      <c r="R44" s="36"/>
    </row>
    <row r="45" spans="2:18" x14ac:dyDescent="0.25">
      <c r="B45" s="36">
        <v>1914</v>
      </c>
      <c r="C45" s="95"/>
      <c r="D45" s="96"/>
      <c r="E45" s="96"/>
      <c r="F45" s="96"/>
      <c r="G45" s="96"/>
      <c r="H45" s="96"/>
      <c r="I45" s="96"/>
      <c r="J45" s="97"/>
      <c r="K45" s="97"/>
      <c r="L45" s="97"/>
      <c r="M45" s="97"/>
      <c r="N45" s="97"/>
      <c r="O45" s="97"/>
      <c r="P45" s="97"/>
      <c r="Q45" s="97"/>
      <c r="R45" s="36"/>
    </row>
    <row r="46" spans="2:18" x14ac:dyDescent="0.25">
      <c r="B46" s="36">
        <v>1915</v>
      </c>
      <c r="C46" s="95"/>
      <c r="D46" s="96"/>
      <c r="E46" s="96"/>
      <c r="F46" s="96"/>
      <c r="G46" s="96"/>
      <c r="H46" s="96"/>
      <c r="I46" s="96"/>
      <c r="J46" s="97"/>
      <c r="K46" s="97"/>
      <c r="L46" s="97"/>
      <c r="M46" s="97"/>
      <c r="N46" s="97"/>
      <c r="O46" s="97"/>
      <c r="P46" s="97"/>
      <c r="Q46" s="97"/>
      <c r="R46" s="36"/>
    </row>
    <row r="47" spans="2:18" x14ac:dyDescent="0.25">
      <c r="B47" s="36">
        <v>1916</v>
      </c>
      <c r="C47" s="95"/>
      <c r="D47" s="96"/>
      <c r="E47" s="96"/>
      <c r="F47" s="96"/>
      <c r="G47" s="96"/>
      <c r="H47" s="96"/>
      <c r="I47" s="96"/>
      <c r="J47" s="97"/>
      <c r="K47" s="97"/>
      <c r="L47" s="97"/>
      <c r="M47" s="97"/>
      <c r="N47" s="97"/>
      <c r="O47" s="97"/>
      <c r="P47" s="97"/>
      <c r="Q47" s="97"/>
      <c r="R47" s="36"/>
    </row>
    <row r="48" spans="2:18" x14ac:dyDescent="0.25">
      <c r="B48" s="36">
        <v>1917</v>
      </c>
      <c r="C48" s="95"/>
      <c r="D48" s="96"/>
      <c r="E48" s="96"/>
      <c r="F48" s="96"/>
      <c r="G48" s="96"/>
      <c r="H48" s="96"/>
      <c r="I48" s="96"/>
      <c r="J48" s="97"/>
      <c r="K48" s="97"/>
      <c r="L48" s="97"/>
      <c r="M48" s="97"/>
      <c r="N48" s="97"/>
      <c r="O48" s="97"/>
      <c r="P48" s="97"/>
      <c r="Q48" s="97"/>
      <c r="R48" s="36"/>
    </row>
    <row r="49" spans="2:18" x14ac:dyDescent="0.25">
      <c r="B49" s="36">
        <v>1918</v>
      </c>
      <c r="C49" s="95"/>
      <c r="D49" s="96"/>
      <c r="E49" s="96"/>
      <c r="F49" s="96"/>
      <c r="G49" s="96"/>
      <c r="H49" s="96"/>
      <c r="I49" s="96"/>
      <c r="J49" s="97"/>
      <c r="K49" s="97"/>
      <c r="L49" s="97"/>
      <c r="M49" s="97"/>
      <c r="N49" s="97"/>
      <c r="O49" s="97"/>
      <c r="P49" s="97"/>
      <c r="Q49" s="97"/>
      <c r="R49" s="36"/>
    </row>
    <row r="50" spans="2:18" x14ac:dyDescent="0.25">
      <c r="B50" s="36">
        <v>1919</v>
      </c>
      <c r="C50" s="95"/>
      <c r="D50" s="96"/>
      <c r="E50" s="96"/>
      <c r="F50" s="96"/>
      <c r="G50" s="96"/>
      <c r="H50" s="96"/>
      <c r="I50" s="96"/>
      <c r="J50" s="97"/>
      <c r="K50" s="97"/>
      <c r="L50" s="97"/>
      <c r="M50" s="97"/>
      <c r="N50" s="97"/>
      <c r="O50" s="97"/>
      <c r="P50" s="97"/>
      <c r="Q50" s="97"/>
      <c r="R50" s="36"/>
    </row>
    <row r="51" spans="2:18" x14ac:dyDescent="0.25">
      <c r="B51" s="36">
        <v>1920</v>
      </c>
      <c r="C51" s="95"/>
      <c r="D51" s="96"/>
      <c r="E51" s="96"/>
      <c r="F51" s="96"/>
      <c r="G51" s="96"/>
      <c r="H51" s="96"/>
      <c r="I51" s="96"/>
      <c r="J51" s="97"/>
      <c r="K51" s="97"/>
      <c r="L51" s="97"/>
      <c r="M51" s="97"/>
      <c r="N51" s="97"/>
      <c r="O51" s="97"/>
      <c r="P51" s="97"/>
      <c r="Q51" s="97"/>
      <c r="R51" s="36"/>
    </row>
    <row r="52" spans="2:18" x14ac:dyDescent="0.25">
      <c r="B52" s="36">
        <v>1921</v>
      </c>
      <c r="C52" s="95"/>
      <c r="D52" s="96"/>
      <c r="E52" s="96"/>
      <c r="F52" s="96"/>
      <c r="G52" s="96"/>
      <c r="H52" s="96"/>
      <c r="I52" s="96"/>
      <c r="J52" s="97"/>
      <c r="K52" s="97"/>
      <c r="L52" s="97"/>
      <c r="M52" s="97"/>
      <c r="N52" s="97"/>
      <c r="O52" s="97"/>
      <c r="P52" s="97"/>
      <c r="Q52" s="97"/>
      <c r="R52" s="36"/>
    </row>
    <row r="53" spans="2:18" x14ac:dyDescent="0.25">
      <c r="B53" s="36">
        <v>1922</v>
      </c>
      <c r="C53" s="95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7"/>
      <c r="R53" s="36"/>
    </row>
    <row r="54" spans="2:18" x14ac:dyDescent="0.25">
      <c r="B54" s="36">
        <v>1923</v>
      </c>
      <c r="C54" s="95"/>
      <c r="D54" s="96"/>
      <c r="E54" s="96"/>
      <c r="F54" s="96"/>
      <c r="G54" s="96"/>
      <c r="H54" s="96"/>
      <c r="I54" s="96"/>
      <c r="J54" s="97"/>
      <c r="K54" s="97"/>
      <c r="L54" s="97"/>
      <c r="M54" s="97"/>
      <c r="N54" s="97"/>
      <c r="O54" s="97"/>
      <c r="P54" s="97"/>
      <c r="Q54" s="97"/>
      <c r="R54" s="36"/>
    </row>
    <row r="55" spans="2:18" x14ac:dyDescent="0.25">
      <c r="B55" s="36">
        <v>1924</v>
      </c>
      <c r="C55" s="95"/>
      <c r="D55" s="96"/>
      <c r="E55" s="96"/>
      <c r="F55" s="96"/>
      <c r="G55" s="96"/>
      <c r="H55" s="96"/>
      <c r="I55" s="96"/>
      <c r="J55" s="97"/>
      <c r="K55" s="97"/>
      <c r="L55" s="97"/>
      <c r="M55" s="97"/>
      <c r="N55" s="97"/>
      <c r="O55" s="97"/>
      <c r="P55" s="97"/>
      <c r="Q55" s="97"/>
      <c r="R55" s="36"/>
    </row>
    <row r="56" spans="2:18" x14ac:dyDescent="0.25">
      <c r="B56" s="36">
        <v>1925</v>
      </c>
      <c r="C56" s="95"/>
      <c r="D56" s="96"/>
      <c r="E56" s="96"/>
      <c r="F56" s="96"/>
      <c r="G56" s="96"/>
      <c r="H56" s="96"/>
      <c r="I56" s="96"/>
      <c r="J56" s="97"/>
      <c r="K56" s="97"/>
      <c r="L56" s="97"/>
      <c r="M56" s="97"/>
      <c r="N56" s="97"/>
      <c r="O56" s="97"/>
      <c r="P56" s="97"/>
      <c r="Q56" s="97"/>
      <c r="R56" s="36"/>
    </row>
    <row r="57" spans="2:18" x14ac:dyDescent="0.25">
      <c r="B57" s="36">
        <v>1926</v>
      </c>
      <c r="C57" s="95"/>
      <c r="D57" s="96"/>
      <c r="E57" s="96"/>
      <c r="F57" s="96"/>
      <c r="G57" s="96"/>
      <c r="H57" s="96"/>
      <c r="I57" s="96"/>
      <c r="J57" s="97"/>
      <c r="K57" s="97"/>
      <c r="L57" s="97"/>
      <c r="M57" s="97"/>
      <c r="N57" s="97"/>
      <c r="O57" s="97"/>
      <c r="P57" s="97"/>
      <c r="Q57" s="97"/>
      <c r="R57" s="36"/>
    </row>
    <row r="58" spans="2:18" x14ac:dyDescent="0.25">
      <c r="B58" s="36">
        <v>1927</v>
      </c>
      <c r="C58" s="95"/>
      <c r="D58" s="96"/>
      <c r="E58" s="96"/>
      <c r="F58" s="96"/>
      <c r="G58" s="96"/>
      <c r="H58" s="96"/>
      <c r="I58" s="96"/>
      <c r="J58" s="97"/>
      <c r="K58" s="97"/>
      <c r="L58" s="97"/>
      <c r="M58" s="97"/>
      <c r="N58" s="97"/>
      <c r="O58" s="97"/>
      <c r="P58" s="97"/>
      <c r="Q58" s="97"/>
      <c r="R58" s="36"/>
    </row>
    <row r="59" spans="2:18" x14ac:dyDescent="0.25">
      <c r="B59" s="36">
        <v>1928</v>
      </c>
      <c r="C59" s="95"/>
      <c r="D59" s="96"/>
      <c r="E59" s="96"/>
      <c r="F59" s="96"/>
      <c r="G59" s="96"/>
      <c r="H59" s="96"/>
      <c r="I59" s="96"/>
      <c r="J59" s="97"/>
      <c r="K59" s="97"/>
      <c r="L59" s="97"/>
      <c r="M59" s="97"/>
      <c r="N59" s="97"/>
      <c r="O59" s="97"/>
      <c r="P59" s="97"/>
      <c r="Q59" s="97"/>
      <c r="R59" s="36"/>
    </row>
    <row r="60" spans="2:18" x14ac:dyDescent="0.25">
      <c r="B60" s="36">
        <v>1929</v>
      </c>
      <c r="C60" s="95"/>
      <c r="D60" s="96"/>
      <c r="E60" s="96"/>
      <c r="F60" s="96"/>
      <c r="G60" s="96"/>
      <c r="H60" s="96"/>
      <c r="I60" s="96"/>
      <c r="J60" s="97"/>
      <c r="K60" s="97"/>
      <c r="L60" s="97"/>
      <c r="M60" s="97"/>
      <c r="N60" s="97"/>
      <c r="O60" s="97"/>
      <c r="P60" s="97"/>
      <c r="Q60" s="97"/>
      <c r="R60" s="36"/>
    </row>
    <row r="61" spans="2:18" x14ac:dyDescent="0.25">
      <c r="B61" s="36">
        <v>1930</v>
      </c>
      <c r="C61" s="95"/>
      <c r="D61" s="96"/>
      <c r="E61" s="96"/>
      <c r="F61" s="96"/>
      <c r="G61" s="96"/>
      <c r="H61" s="96"/>
      <c r="I61" s="96"/>
      <c r="J61" s="97"/>
      <c r="K61" s="97"/>
      <c r="L61" s="97"/>
      <c r="M61" s="97"/>
      <c r="N61" s="97"/>
      <c r="O61" s="97"/>
      <c r="P61" s="97"/>
      <c r="Q61" s="97"/>
      <c r="R61" s="36"/>
    </row>
    <row r="62" spans="2:18" x14ac:dyDescent="0.25">
      <c r="B62" s="36">
        <v>1931</v>
      </c>
      <c r="C62" s="95"/>
      <c r="D62" s="96"/>
      <c r="E62" s="96"/>
      <c r="F62" s="96"/>
      <c r="G62" s="96"/>
      <c r="H62" s="96"/>
      <c r="I62" s="96"/>
      <c r="J62" s="97"/>
      <c r="K62" s="97"/>
      <c r="L62" s="97"/>
      <c r="M62" s="97"/>
      <c r="N62" s="97"/>
      <c r="O62" s="97"/>
      <c r="P62" s="97"/>
      <c r="Q62" s="97"/>
      <c r="R62" s="36"/>
    </row>
    <row r="63" spans="2:18" x14ac:dyDescent="0.25">
      <c r="B63" s="36">
        <v>1932</v>
      </c>
      <c r="C63" s="95"/>
      <c r="D63" s="96"/>
      <c r="E63" s="96"/>
      <c r="F63" s="96"/>
      <c r="G63" s="96"/>
      <c r="H63" s="96"/>
      <c r="I63" s="96"/>
      <c r="J63" s="97"/>
      <c r="K63" s="97"/>
      <c r="L63" s="97"/>
      <c r="M63" s="97"/>
      <c r="N63" s="97"/>
      <c r="O63" s="97"/>
      <c r="P63" s="97"/>
      <c r="Q63" s="97"/>
      <c r="R63" s="36"/>
    </row>
    <row r="64" spans="2:18" x14ac:dyDescent="0.25">
      <c r="B64" s="36">
        <v>1933</v>
      </c>
      <c r="C64" s="95"/>
      <c r="D64" s="96"/>
      <c r="E64" s="96"/>
      <c r="F64" s="96"/>
      <c r="G64" s="96"/>
      <c r="H64" s="96"/>
      <c r="I64" s="96"/>
      <c r="J64" s="97"/>
      <c r="K64" s="97"/>
      <c r="L64" s="97"/>
      <c r="M64" s="97"/>
      <c r="N64" s="97"/>
      <c r="O64" s="97"/>
      <c r="P64" s="97"/>
      <c r="Q64" s="97"/>
      <c r="R64" s="36"/>
    </row>
    <row r="65" spans="2:18" x14ac:dyDescent="0.25">
      <c r="B65" s="36">
        <v>1934</v>
      </c>
      <c r="C65" s="95"/>
      <c r="D65" s="96"/>
      <c r="E65" s="96"/>
      <c r="F65" s="96"/>
      <c r="G65" s="96"/>
      <c r="H65" s="96"/>
      <c r="I65" s="96"/>
      <c r="J65" s="97"/>
      <c r="K65" s="97"/>
      <c r="L65" s="97"/>
      <c r="M65" s="97"/>
      <c r="N65" s="97"/>
      <c r="O65" s="97"/>
      <c r="P65" s="97"/>
      <c r="Q65" s="97"/>
      <c r="R65" s="36"/>
    </row>
    <row r="66" spans="2:18" x14ac:dyDescent="0.25">
      <c r="B66" s="36">
        <v>1935</v>
      </c>
      <c r="C66" s="95"/>
      <c r="D66" s="96"/>
      <c r="E66" s="96"/>
      <c r="F66" s="96"/>
      <c r="G66" s="96"/>
      <c r="H66" s="96"/>
      <c r="I66" s="96"/>
      <c r="J66" s="97"/>
      <c r="K66" s="97"/>
      <c r="L66" s="97"/>
      <c r="M66" s="97"/>
      <c r="N66" s="97"/>
      <c r="O66" s="97"/>
      <c r="P66" s="97"/>
      <c r="Q66" s="97"/>
      <c r="R66" s="36"/>
    </row>
    <row r="67" spans="2:18" x14ac:dyDescent="0.25">
      <c r="B67" s="36">
        <v>1936</v>
      </c>
      <c r="C67" s="95"/>
      <c r="D67" s="96"/>
      <c r="E67" s="96"/>
      <c r="F67" s="96"/>
      <c r="G67" s="96"/>
      <c r="H67" s="96"/>
      <c r="I67" s="96"/>
      <c r="J67" s="97"/>
      <c r="K67" s="97"/>
      <c r="L67" s="97"/>
      <c r="M67" s="97"/>
      <c r="N67" s="97"/>
      <c r="O67" s="97"/>
      <c r="P67" s="97"/>
      <c r="Q67" s="97"/>
      <c r="R67" s="36"/>
    </row>
    <row r="68" spans="2:18" x14ac:dyDescent="0.25">
      <c r="B68" s="36">
        <v>1937</v>
      </c>
      <c r="C68" s="95"/>
      <c r="D68" s="96"/>
      <c r="E68" s="96"/>
      <c r="F68" s="96"/>
      <c r="G68" s="96"/>
      <c r="H68" s="96"/>
      <c r="I68" s="96"/>
      <c r="J68" s="97"/>
      <c r="K68" s="97"/>
      <c r="L68" s="97"/>
      <c r="M68" s="97"/>
      <c r="N68" s="97"/>
      <c r="O68" s="97"/>
      <c r="P68" s="97"/>
      <c r="Q68" s="97"/>
      <c r="R68" s="36"/>
    </row>
    <row r="69" spans="2:18" x14ac:dyDescent="0.25">
      <c r="B69" s="36">
        <v>1938</v>
      </c>
      <c r="C69" s="95"/>
      <c r="D69" s="96"/>
      <c r="E69" s="96"/>
      <c r="F69" s="96"/>
      <c r="G69" s="96"/>
      <c r="H69" s="96"/>
      <c r="I69" s="96"/>
      <c r="J69" s="97"/>
      <c r="K69" s="97"/>
      <c r="L69" s="97"/>
      <c r="M69" s="97"/>
      <c r="N69" s="97"/>
      <c r="O69" s="97"/>
      <c r="P69" s="97"/>
      <c r="Q69" s="97"/>
      <c r="R69" s="36"/>
    </row>
    <row r="70" spans="2:18" x14ac:dyDescent="0.25">
      <c r="B70" s="36">
        <v>1939</v>
      </c>
      <c r="C70" s="95"/>
      <c r="D70" s="96"/>
      <c r="E70" s="96"/>
      <c r="F70" s="96"/>
      <c r="G70" s="96"/>
      <c r="H70" s="96"/>
      <c r="I70" s="96"/>
      <c r="J70" s="97"/>
      <c r="K70" s="97"/>
      <c r="L70" s="97"/>
      <c r="M70" s="97"/>
      <c r="N70" s="97"/>
      <c r="O70" s="97"/>
      <c r="P70" s="97"/>
      <c r="Q70" s="97"/>
      <c r="R70" s="36"/>
    </row>
    <row r="71" spans="2:18" x14ac:dyDescent="0.25">
      <c r="B71" s="36">
        <v>1940</v>
      </c>
      <c r="C71" s="95"/>
      <c r="D71" s="96"/>
      <c r="E71" s="96"/>
      <c r="F71" s="96"/>
      <c r="G71" s="96"/>
      <c r="H71" s="96"/>
      <c r="I71" s="96"/>
      <c r="J71" s="97"/>
      <c r="K71" s="97"/>
      <c r="L71" s="97"/>
      <c r="M71" s="97"/>
      <c r="N71" s="97"/>
      <c r="O71" s="97"/>
      <c r="P71" s="97"/>
      <c r="Q71" s="97"/>
      <c r="R71" s="36"/>
    </row>
    <row r="72" spans="2:18" x14ac:dyDescent="0.25">
      <c r="B72" s="36">
        <v>1941</v>
      </c>
      <c r="C72" s="95"/>
      <c r="D72" s="96"/>
      <c r="E72" s="96"/>
      <c r="F72" s="96"/>
      <c r="G72" s="96"/>
      <c r="H72" s="96"/>
      <c r="I72" s="96"/>
      <c r="J72" s="97"/>
      <c r="K72" s="97"/>
      <c r="L72" s="97"/>
      <c r="M72" s="97"/>
      <c r="N72" s="97"/>
      <c r="O72" s="97"/>
      <c r="P72" s="97"/>
      <c r="Q72" s="97"/>
      <c r="R72" s="36"/>
    </row>
    <row r="73" spans="2:18" x14ac:dyDescent="0.25">
      <c r="B73" s="36">
        <v>1942</v>
      </c>
      <c r="C73" s="95"/>
      <c r="D73" s="96"/>
      <c r="E73" s="96"/>
      <c r="F73" s="96"/>
      <c r="G73" s="96"/>
      <c r="H73" s="96"/>
      <c r="I73" s="96"/>
      <c r="J73" s="97"/>
      <c r="K73" s="97"/>
      <c r="L73" s="97"/>
      <c r="M73" s="97"/>
      <c r="N73" s="97"/>
      <c r="O73" s="97"/>
      <c r="P73" s="97"/>
      <c r="Q73" s="97"/>
      <c r="R73" s="36"/>
    </row>
    <row r="74" spans="2:18" x14ac:dyDescent="0.25">
      <c r="B74" s="36">
        <v>1943</v>
      </c>
      <c r="C74" s="95"/>
      <c r="D74" s="96"/>
      <c r="E74" s="96"/>
      <c r="F74" s="96"/>
      <c r="G74" s="96"/>
      <c r="H74" s="96"/>
      <c r="I74" s="96"/>
      <c r="J74" s="97"/>
      <c r="K74" s="97"/>
      <c r="L74" s="97"/>
      <c r="M74" s="97"/>
      <c r="N74" s="97"/>
      <c r="O74" s="97"/>
      <c r="P74" s="97"/>
      <c r="Q74" s="97"/>
      <c r="R74" s="36"/>
    </row>
    <row r="75" spans="2:18" x14ac:dyDescent="0.25">
      <c r="B75" s="36">
        <v>1944</v>
      </c>
      <c r="C75" s="95"/>
      <c r="D75" s="96"/>
      <c r="E75" s="96"/>
      <c r="F75" s="96"/>
      <c r="G75" s="96"/>
      <c r="H75" s="96"/>
      <c r="I75" s="96"/>
      <c r="J75" s="97"/>
      <c r="K75" s="97"/>
      <c r="L75" s="97"/>
      <c r="M75" s="97"/>
      <c r="N75" s="97"/>
      <c r="O75" s="97"/>
      <c r="P75" s="97"/>
      <c r="Q75" s="97"/>
      <c r="R75" s="36"/>
    </row>
    <row r="76" spans="2:18" x14ac:dyDescent="0.25">
      <c r="B76" s="36">
        <v>1945</v>
      </c>
      <c r="C76" s="95"/>
      <c r="D76" s="96"/>
      <c r="E76" s="96"/>
      <c r="F76" s="96"/>
      <c r="G76" s="96"/>
      <c r="H76" s="96"/>
      <c r="I76" s="96"/>
      <c r="J76" s="97"/>
      <c r="K76" s="97"/>
      <c r="L76" s="97"/>
      <c r="M76" s="97"/>
      <c r="N76" s="97"/>
      <c r="O76" s="97"/>
      <c r="P76" s="97"/>
      <c r="Q76" s="97"/>
      <c r="R76" s="36"/>
    </row>
    <row r="77" spans="2:18" x14ac:dyDescent="0.25">
      <c r="B77" s="36">
        <v>1946</v>
      </c>
      <c r="C77" s="95"/>
      <c r="D77" s="96"/>
      <c r="E77" s="96"/>
      <c r="F77" s="96"/>
      <c r="G77" s="96"/>
      <c r="H77" s="96"/>
      <c r="I77" s="96"/>
      <c r="J77" s="97"/>
      <c r="K77" s="97"/>
      <c r="L77" s="97"/>
      <c r="M77" s="97"/>
      <c r="N77" s="97"/>
      <c r="O77" s="97"/>
      <c r="P77" s="97"/>
      <c r="Q77" s="97"/>
      <c r="R77" s="36"/>
    </row>
    <row r="78" spans="2:18" x14ac:dyDescent="0.25">
      <c r="B78" s="36">
        <v>1947</v>
      </c>
      <c r="C78" s="95"/>
      <c r="D78" s="96"/>
      <c r="E78" s="96"/>
      <c r="F78" s="96"/>
      <c r="G78" s="96"/>
      <c r="H78" s="96"/>
      <c r="I78" s="96"/>
      <c r="J78" s="97"/>
      <c r="K78" s="97"/>
      <c r="L78" s="97"/>
      <c r="M78" s="97"/>
      <c r="N78" s="97"/>
      <c r="O78" s="97"/>
      <c r="P78" s="97"/>
      <c r="Q78" s="97"/>
      <c r="R78" s="36"/>
    </row>
    <row r="79" spans="2:18" x14ac:dyDescent="0.25">
      <c r="B79" s="36">
        <v>1948</v>
      </c>
      <c r="C79" s="95"/>
      <c r="D79" s="96"/>
      <c r="E79" s="96"/>
      <c r="F79" s="96"/>
      <c r="G79" s="96"/>
      <c r="H79" s="96"/>
      <c r="I79" s="96"/>
      <c r="J79" s="97"/>
      <c r="K79" s="97"/>
      <c r="L79" s="97"/>
      <c r="M79" s="97"/>
      <c r="N79" s="97"/>
      <c r="O79" s="97"/>
      <c r="P79" s="97"/>
      <c r="Q79" s="97"/>
      <c r="R79" s="36"/>
    </row>
    <row r="80" spans="2:18" x14ac:dyDescent="0.25">
      <c r="B80" s="36">
        <v>1949</v>
      </c>
      <c r="C80" s="95"/>
      <c r="D80" s="96"/>
      <c r="E80" s="96"/>
      <c r="F80" s="96"/>
      <c r="G80" s="96"/>
      <c r="H80" s="96"/>
      <c r="I80" s="96"/>
      <c r="J80" s="97"/>
      <c r="K80" s="97"/>
      <c r="L80" s="97"/>
      <c r="M80" s="97"/>
      <c r="N80" s="97"/>
      <c r="O80" s="97"/>
      <c r="P80" s="97"/>
      <c r="Q80" s="97"/>
      <c r="R80" s="36"/>
    </row>
    <row r="81" spans="2:18" x14ac:dyDescent="0.25">
      <c r="B81" s="36">
        <v>1950</v>
      </c>
      <c r="C81" s="95"/>
      <c r="D81" s="96"/>
      <c r="E81" s="96"/>
      <c r="F81" s="96"/>
      <c r="G81" s="96"/>
      <c r="H81" s="96"/>
      <c r="I81" s="96"/>
      <c r="J81" s="97"/>
      <c r="K81" s="97"/>
      <c r="L81" s="97"/>
      <c r="M81" s="97"/>
      <c r="N81" s="97"/>
      <c r="O81" s="97"/>
      <c r="P81" s="97"/>
      <c r="Q81" s="97"/>
      <c r="R81" s="36"/>
    </row>
    <row r="82" spans="2:18" x14ac:dyDescent="0.25">
      <c r="B82" s="36">
        <v>1951</v>
      </c>
      <c r="C82" s="95"/>
      <c r="D82" s="96"/>
      <c r="E82" s="96"/>
      <c r="F82" s="96"/>
      <c r="G82" s="96"/>
      <c r="H82" s="96"/>
      <c r="I82" s="96"/>
      <c r="J82" s="97"/>
      <c r="K82" s="97"/>
      <c r="L82" s="97"/>
      <c r="M82" s="97"/>
      <c r="N82" s="97"/>
      <c r="O82" s="97"/>
      <c r="P82" s="97"/>
      <c r="Q82" s="97"/>
      <c r="R82" s="36"/>
    </row>
    <row r="83" spans="2:18" x14ac:dyDescent="0.25">
      <c r="B83" s="36">
        <v>1952</v>
      </c>
      <c r="C83" s="95"/>
      <c r="D83" s="96"/>
      <c r="E83" s="96"/>
      <c r="F83" s="96"/>
      <c r="G83" s="96"/>
      <c r="H83" s="96"/>
      <c r="I83" s="96"/>
      <c r="J83" s="97"/>
      <c r="K83" s="97"/>
      <c r="L83" s="97"/>
      <c r="M83" s="97"/>
      <c r="N83" s="97"/>
      <c r="O83" s="97"/>
      <c r="P83" s="97"/>
      <c r="Q83" s="97"/>
      <c r="R83" s="36"/>
    </row>
    <row r="84" spans="2:18" x14ac:dyDescent="0.25">
      <c r="B84" s="36">
        <v>1953</v>
      </c>
      <c r="C84" s="95"/>
      <c r="D84" s="96"/>
      <c r="E84" s="96"/>
      <c r="F84" s="96"/>
      <c r="G84" s="96"/>
      <c r="H84" s="96"/>
      <c r="I84" s="96"/>
      <c r="J84" s="97"/>
      <c r="K84" s="97"/>
      <c r="L84" s="97"/>
      <c r="M84" s="97"/>
      <c r="N84" s="97"/>
      <c r="O84" s="97"/>
      <c r="P84" s="97"/>
      <c r="Q84" s="97"/>
      <c r="R84" s="36"/>
    </row>
    <row r="85" spans="2:18" x14ac:dyDescent="0.25">
      <c r="B85" s="36">
        <v>1954</v>
      </c>
      <c r="C85" s="95"/>
      <c r="D85" s="96"/>
      <c r="E85" s="96"/>
      <c r="F85" s="96"/>
      <c r="G85" s="96"/>
      <c r="H85" s="96"/>
      <c r="I85" s="96"/>
      <c r="J85" s="97"/>
      <c r="K85" s="97"/>
      <c r="L85" s="97"/>
      <c r="M85" s="97"/>
      <c r="N85" s="97"/>
      <c r="O85" s="97"/>
      <c r="P85" s="97"/>
      <c r="Q85" s="97"/>
      <c r="R85" s="36"/>
    </row>
    <row r="86" spans="2:18" x14ac:dyDescent="0.25">
      <c r="B86" s="36">
        <v>1955</v>
      </c>
      <c r="C86" s="95"/>
      <c r="D86" s="96"/>
      <c r="E86" s="96"/>
      <c r="F86" s="96"/>
      <c r="G86" s="96"/>
      <c r="H86" s="96"/>
      <c r="I86" s="96"/>
      <c r="J86" s="97"/>
      <c r="K86" s="97"/>
      <c r="L86" s="97"/>
      <c r="M86" s="97"/>
      <c r="N86" s="97"/>
      <c r="O86" s="97"/>
      <c r="P86" s="97"/>
      <c r="Q86" s="97"/>
      <c r="R86" s="36"/>
    </row>
    <row r="87" spans="2:18" x14ac:dyDescent="0.25">
      <c r="B87" s="36">
        <v>1956</v>
      </c>
      <c r="C87" s="95"/>
      <c r="D87" s="96"/>
      <c r="E87" s="96"/>
      <c r="F87" s="96"/>
      <c r="G87" s="96"/>
      <c r="H87" s="96"/>
      <c r="I87" s="96"/>
      <c r="J87" s="97"/>
      <c r="K87" s="97"/>
      <c r="L87" s="97"/>
      <c r="M87" s="97"/>
      <c r="N87" s="97"/>
      <c r="O87" s="97"/>
      <c r="P87" s="97"/>
      <c r="Q87" s="97"/>
      <c r="R87" s="36"/>
    </row>
    <row r="88" spans="2:18" x14ac:dyDescent="0.25">
      <c r="B88" s="36">
        <v>1957</v>
      </c>
      <c r="C88" s="95"/>
      <c r="D88" s="96"/>
      <c r="E88" s="96"/>
      <c r="F88" s="96"/>
      <c r="G88" s="96"/>
      <c r="H88" s="96"/>
      <c r="I88" s="96"/>
      <c r="J88" s="97"/>
      <c r="K88" s="97"/>
      <c r="L88" s="97"/>
      <c r="M88" s="97"/>
      <c r="N88" s="97"/>
      <c r="O88" s="97"/>
      <c r="P88" s="97"/>
      <c r="Q88" s="97"/>
      <c r="R88" s="36"/>
    </row>
    <row r="89" spans="2:18" x14ac:dyDescent="0.25">
      <c r="B89" s="36">
        <v>1958</v>
      </c>
      <c r="C89" s="95"/>
      <c r="D89" s="96"/>
      <c r="E89" s="96"/>
      <c r="F89" s="96"/>
      <c r="G89" s="96"/>
      <c r="H89" s="96"/>
      <c r="I89" s="96"/>
      <c r="J89" s="97"/>
      <c r="K89" s="97"/>
      <c r="L89" s="97"/>
      <c r="M89" s="97"/>
      <c r="N89" s="97"/>
      <c r="O89" s="97"/>
      <c r="P89" s="97"/>
      <c r="Q89" s="97"/>
      <c r="R89" s="36"/>
    </row>
    <row r="90" spans="2:18" x14ac:dyDescent="0.25">
      <c r="B90" s="36">
        <v>1959</v>
      </c>
      <c r="C90" s="95"/>
      <c r="D90" s="96"/>
      <c r="E90" s="96"/>
      <c r="F90" s="96"/>
      <c r="G90" s="96"/>
      <c r="H90" s="96"/>
      <c r="I90" s="96"/>
      <c r="J90" s="97"/>
      <c r="K90" s="97"/>
      <c r="L90" s="97"/>
      <c r="M90" s="97"/>
      <c r="N90" s="97"/>
      <c r="O90" s="97"/>
      <c r="P90" s="97"/>
      <c r="Q90" s="97"/>
      <c r="R90" s="36"/>
    </row>
    <row r="91" spans="2:18" x14ac:dyDescent="0.25">
      <c r="B91" s="36">
        <v>1960</v>
      </c>
      <c r="C91" s="95"/>
      <c r="D91" s="96"/>
      <c r="E91" s="96"/>
      <c r="F91" s="96"/>
      <c r="G91" s="96"/>
      <c r="H91" s="96"/>
      <c r="I91" s="96"/>
      <c r="J91" s="97"/>
      <c r="K91" s="97"/>
      <c r="L91" s="97"/>
      <c r="M91" s="97"/>
      <c r="N91" s="97"/>
      <c r="O91" s="97"/>
      <c r="P91" s="97"/>
      <c r="Q91" s="97"/>
      <c r="R91" s="36"/>
    </row>
    <row r="92" spans="2:18" x14ac:dyDescent="0.25">
      <c r="B92" s="36">
        <v>1961</v>
      </c>
      <c r="C92" s="95"/>
      <c r="D92" s="96"/>
      <c r="E92" s="96"/>
      <c r="F92" s="96"/>
      <c r="G92" s="96"/>
      <c r="H92" s="96"/>
      <c r="I92" s="96"/>
      <c r="J92" s="97"/>
      <c r="K92" s="97"/>
      <c r="L92" s="97"/>
      <c r="M92" s="97"/>
      <c r="N92" s="97"/>
      <c r="O92" s="97"/>
      <c r="P92" s="97"/>
      <c r="Q92" s="97"/>
      <c r="R92" s="36"/>
    </row>
    <row r="93" spans="2:18" x14ac:dyDescent="0.25">
      <c r="B93" s="36">
        <v>1962</v>
      </c>
      <c r="C93" s="95"/>
      <c r="D93" s="96"/>
      <c r="E93" s="96"/>
      <c r="F93" s="96"/>
      <c r="G93" s="96"/>
      <c r="H93" s="96"/>
      <c r="I93" s="96"/>
      <c r="J93" s="97"/>
      <c r="K93" s="97"/>
      <c r="L93" s="97"/>
      <c r="M93" s="97"/>
      <c r="N93" s="97"/>
      <c r="O93" s="97"/>
      <c r="P93" s="97"/>
      <c r="Q93" s="97"/>
      <c r="R93" s="36"/>
    </row>
    <row r="94" spans="2:18" x14ac:dyDescent="0.25">
      <c r="B94" s="36">
        <v>1963</v>
      </c>
      <c r="C94" s="95"/>
      <c r="D94" s="96"/>
      <c r="E94" s="96"/>
      <c r="F94" s="96"/>
      <c r="G94" s="96"/>
      <c r="H94" s="96"/>
      <c r="I94" s="96"/>
      <c r="J94" s="97"/>
      <c r="K94" s="97"/>
      <c r="L94" s="97"/>
      <c r="M94" s="97"/>
      <c r="N94" s="97"/>
      <c r="O94" s="97"/>
      <c r="P94" s="97"/>
      <c r="Q94" s="97"/>
      <c r="R94" s="36"/>
    </row>
    <row r="95" spans="2:18" x14ac:dyDescent="0.25">
      <c r="B95" s="36">
        <v>1964</v>
      </c>
      <c r="C95" s="95"/>
      <c r="D95" s="96"/>
      <c r="E95" s="96"/>
      <c r="F95" s="96"/>
      <c r="G95" s="96"/>
      <c r="H95" s="96"/>
      <c r="I95" s="96"/>
      <c r="J95" s="97"/>
      <c r="K95" s="97"/>
      <c r="L95" s="97"/>
      <c r="M95" s="97"/>
      <c r="N95" s="97"/>
      <c r="O95" s="97"/>
      <c r="P95" s="97"/>
      <c r="Q95" s="97"/>
      <c r="R95" s="36"/>
    </row>
    <row r="96" spans="2:18" x14ac:dyDescent="0.25">
      <c r="B96" s="36">
        <v>1965</v>
      </c>
      <c r="C96" s="95"/>
      <c r="D96" s="96"/>
      <c r="E96" s="96"/>
      <c r="F96" s="96"/>
      <c r="G96" s="96"/>
      <c r="H96" s="96"/>
      <c r="I96" s="96"/>
      <c r="J96" s="97"/>
      <c r="K96" s="97"/>
      <c r="L96" s="97"/>
      <c r="M96" s="97"/>
      <c r="N96" s="97"/>
      <c r="O96" s="97"/>
      <c r="P96" s="97"/>
      <c r="Q96" s="97"/>
      <c r="R96" s="36"/>
    </row>
    <row r="97" spans="2:18" x14ac:dyDescent="0.25">
      <c r="B97" s="36">
        <v>1966</v>
      </c>
      <c r="C97" s="95"/>
      <c r="D97" s="96"/>
      <c r="E97" s="96"/>
      <c r="F97" s="96"/>
      <c r="G97" s="96"/>
      <c r="H97" s="96"/>
      <c r="I97" s="96"/>
      <c r="J97" s="97"/>
      <c r="K97" s="97"/>
      <c r="L97" s="97"/>
      <c r="M97" s="97"/>
      <c r="N97" s="97"/>
      <c r="O97" s="97"/>
      <c r="P97" s="97"/>
      <c r="Q97" s="97"/>
      <c r="R97" s="36"/>
    </row>
    <row r="98" spans="2:18" x14ac:dyDescent="0.25">
      <c r="B98" s="36">
        <v>1967</v>
      </c>
      <c r="C98" s="95"/>
      <c r="D98" s="96"/>
      <c r="E98" s="96"/>
      <c r="F98" s="96"/>
      <c r="G98" s="96"/>
      <c r="H98" s="96"/>
      <c r="I98" s="96"/>
      <c r="J98" s="97"/>
      <c r="K98" s="97"/>
      <c r="L98" s="97"/>
      <c r="M98" s="97"/>
      <c r="N98" s="97"/>
      <c r="O98" s="97"/>
      <c r="P98" s="97"/>
      <c r="Q98" s="97"/>
      <c r="R98" s="36"/>
    </row>
    <row r="99" spans="2:18" x14ac:dyDescent="0.25">
      <c r="B99" s="36">
        <v>1968</v>
      </c>
      <c r="C99" s="95"/>
      <c r="D99" s="96"/>
      <c r="E99" s="96"/>
      <c r="F99" s="96"/>
      <c r="G99" s="96"/>
      <c r="H99" s="96"/>
      <c r="I99" s="96"/>
      <c r="J99" s="97"/>
      <c r="K99" s="97"/>
      <c r="L99" s="97"/>
      <c r="M99" s="97"/>
      <c r="N99" s="97"/>
      <c r="O99" s="97"/>
      <c r="P99" s="97"/>
      <c r="Q99" s="97"/>
      <c r="R99" s="36"/>
    </row>
    <row r="100" spans="2:18" x14ac:dyDescent="0.25">
      <c r="B100" s="36">
        <v>1969</v>
      </c>
      <c r="C100" s="95"/>
      <c r="D100" s="96"/>
      <c r="E100" s="96"/>
      <c r="F100" s="96"/>
      <c r="G100" s="96"/>
      <c r="H100" s="96"/>
      <c r="I100" s="96"/>
      <c r="J100" s="97"/>
      <c r="K100" s="97"/>
      <c r="L100" s="97"/>
      <c r="M100" s="97"/>
      <c r="N100" s="97"/>
      <c r="O100" s="97"/>
      <c r="P100" s="97"/>
      <c r="Q100" s="97"/>
      <c r="R100" s="36"/>
    </row>
    <row r="101" spans="2:18" x14ac:dyDescent="0.25">
      <c r="B101" s="36">
        <v>1970</v>
      </c>
      <c r="C101" s="95"/>
      <c r="D101" s="96"/>
      <c r="E101" s="96"/>
      <c r="F101" s="96"/>
      <c r="G101" s="96"/>
      <c r="H101" s="96"/>
      <c r="I101" s="96"/>
      <c r="J101" s="97"/>
      <c r="K101" s="97"/>
      <c r="L101" s="97"/>
      <c r="M101" s="97"/>
      <c r="N101" s="97"/>
      <c r="O101" s="97"/>
      <c r="P101" s="97"/>
      <c r="Q101" s="97"/>
      <c r="R101" s="36"/>
    </row>
    <row r="102" spans="2:18" x14ac:dyDescent="0.25">
      <c r="B102" s="36">
        <v>1971</v>
      </c>
      <c r="C102" s="95"/>
      <c r="D102" s="96"/>
      <c r="E102" s="96"/>
      <c r="F102" s="96"/>
      <c r="G102" s="96"/>
      <c r="H102" s="96"/>
      <c r="I102" s="96"/>
      <c r="J102" s="97"/>
      <c r="K102" s="97"/>
      <c r="L102" s="97"/>
      <c r="M102" s="97"/>
      <c r="N102" s="97"/>
      <c r="O102" s="97"/>
      <c r="P102" s="97"/>
      <c r="Q102" s="97"/>
      <c r="R102" s="36"/>
    </row>
    <row r="103" spans="2:18" x14ac:dyDescent="0.25">
      <c r="B103" s="36">
        <v>1972</v>
      </c>
      <c r="C103" s="95"/>
      <c r="D103" s="96"/>
      <c r="E103" s="96"/>
      <c r="F103" s="96"/>
      <c r="G103" s="96"/>
      <c r="H103" s="96"/>
      <c r="I103" s="96"/>
      <c r="J103" s="97"/>
      <c r="K103" s="97"/>
      <c r="L103" s="97"/>
      <c r="M103" s="97"/>
      <c r="N103" s="97"/>
      <c r="O103" s="97"/>
      <c r="P103" s="97"/>
      <c r="Q103" s="97"/>
      <c r="R103" s="36"/>
    </row>
    <row r="104" spans="2:18" x14ac:dyDescent="0.25">
      <c r="B104" s="36">
        <v>1973</v>
      </c>
      <c r="C104" s="95"/>
      <c r="D104" s="96"/>
      <c r="E104" s="96"/>
      <c r="F104" s="96"/>
      <c r="G104" s="96"/>
      <c r="H104" s="96"/>
      <c r="I104" s="96"/>
      <c r="J104" s="97"/>
      <c r="K104" s="97"/>
      <c r="L104" s="97"/>
      <c r="M104" s="97"/>
      <c r="N104" s="97"/>
      <c r="O104" s="97"/>
      <c r="P104" s="97"/>
      <c r="Q104" s="97"/>
      <c r="R104" s="36"/>
    </row>
    <row r="105" spans="2:18" x14ac:dyDescent="0.25">
      <c r="B105" s="36">
        <v>1974</v>
      </c>
      <c r="C105" s="95"/>
      <c r="D105" s="96"/>
      <c r="E105" s="96"/>
      <c r="F105" s="96"/>
      <c r="G105" s="96"/>
      <c r="H105" s="96"/>
      <c r="I105" s="96"/>
      <c r="J105" s="97"/>
      <c r="K105" s="97"/>
      <c r="L105" s="97"/>
      <c r="M105" s="97"/>
      <c r="N105" s="97"/>
      <c r="O105" s="97"/>
      <c r="P105" s="97"/>
      <c r="Q105" s="97"/>
      <c r="R105" s="36"/>
    </row>
    <row r="106" spans="2:18" x14ac:dyDescent="0.25">
      <c r="B106" s="36">
        <v>1975</v>
      </c>
      <c r="C106" s="95"/>
      <c r="D106" s="96"/>
      <c r="E106" s="96"/>
      <c r="F106" s="96"/>
      <c r="G106" s="96"/>
      <c r="H106" s="96"/>
      <c r="I106" s="96"/>
      <c r="J106" s="97"/>
      <c r="K106" s="97"/>
      <c r="L106" s="97"/>
      <c r="M106" s="97"/>
      <c r="N106" s="97"/>
      <c r="O106" s="97"/>
      <c r="P106" s="97"/>
      <c r="Q106" s="97"/>
      <c r="R106" s="36"/>
    </row>
    <row r="107" spans="2:18" x14ac:dyDescent="0.25">
      <c r="B107" s="36">
        <v>1976</v>
      </c>
      <c r="C107" s="95"/>
      <c r="D107" s="96"/>
      <c r="E107" s="96"/>
      <c r="F107" s="96"/>
      <c r="G107" s="96"/>
      <c r="H107" s="96"/>
      <c r="I107" s="96"/>
      <c r="J107" s="97"/>
      <c r="K107" s="97"/>
      <c r="L107" s="97"/>
      <c r="M107" s="97"/>
      <c r="N107" s="97"/>
      <c r="O107" s="97"/>
      <c r="P107" s="97"/>
      <c r="Q107" s="97"/>
      <c r="R107" s="36"/>
    </row>
    <row r="108" spans="2:18" x14ac:dyDescent="0.25">
      <c r="B108" s="36">
        <v>1977</v>
      </c>
      <c r="C108" s="95"/>
      <c r="D108" s="96"/>
      <c r="E108" s="96"/>
      <c r="F108" s="96"/>
      <c r="G108" s="96"/>
      <c r="H108" s="96"/>
      <c r="I108" s="96"/>
      <c r="J108" s="97"/>
      <c r="K108" s="97"/>
      <c r="L108" s="97"/>
      <c r="M108" s="97"/>
      <c r="N108" s="97"/>
      <c r="O108" s="97"/>
      <c r="P108" s="97"/>
      <c r="Q108" s="97"/>
      <c r="R108" s="36"/>
    </row>
    <row r="109" spans="2:18" x14ac:dyDescent="0.25">
      <c r="B109" s="36">
        <v>1978</v>
      </c>
      <c r="C109" s="95"/>
      <c r="D109" s="96"/>
      <c r="E109" s="96"/>
      <c r="F109" s="96"/>
      <c r="G109" s="96"/>
      <c r="H109" s="96"/>
      <c r="I109" s="96"/>
      <c r="J109" s="97"/>
      <c r="K109" s="97"/>
      <c r="L109" s="97"/>
      <c r="M109" s="97"/>
      <c r="N109" s="97"/>
      <c r="O109" s="97"/>
      <c r="P109" s="97"/>
      <c r="Q109" s="97"/>
      <c r="R109" s="36"/>
    </row>
    <row r="110" spans="2:18" x14ac:dyDescent="0.25">
      <c r="B110" s="36">
        <v>1979</v>
      </c>
      <c r="C110" s="95"/>
      <c r="D110" s="96"/>
      <c r="E110" s="96"/>
      <c r="F110" s="96"/>
      <c r="G110" s="96"/>
      <c r="H110" s="96"/>
      <c r="I110" s="96"/>
      <c r="J110" s="97"/>
      <c r="K110" s="97"/>
      <c r="L110" s="97"/>
      <c r="M110" s="97"/>
      <c r="N110" s="97"/>
      <c r="O110" s="97"/>
      <c r="P110" s="97"/>
      <c r="Q110" s="97"/>
      <c r="R110" s="36"/>
    </row>
    <row r="111" spans="2:18" x14ac:dyDescent="0.25">
      <c r="B111" s="36">
        <v>1980</v>
      </c>
      <c r="C111" s="95"/>
      <c r="D111" s="96"/>
      <c r="E111" s="96"/>
      <c r="F111" s="96"/>
      <c r="G111" s="96"/>
      <c r="H111" s="96"/>
      <c r="I111" s="96"/>
      <c r="J111" s="97"/>
      <c r="K111" s="97"/>
      <c r="L111" s="97"/>
      <c r="M111" s="97"/>
      <c r="N111" s="97"/>
      <c r="O111" s="97"/>
      <c r="P111" s="97"/>
      <c r="Q111" s="97"/>
      <c r="R111" s="36"/>
    </row>
    <row r="112" spans="2:18" x14ac:dyDescent="0.25">
      <c r="B112" s="36">
        <v>1981</v>
      </c>
      <c r="C112" s="95"/>
      <c r="D112" s="96"/>
      <c r="E112" s="96"/>
      <c r="F112" s="96"/>
      <c r="G112" s="96"/>
      <c r="H112" s="96"/>
      <c r="I112" s="96"/>
      <c r="J112" s="97"/>
      <c r="K112" s="97"/>
      <c r="L112" s="97"/>
      <c r="M112" s="97"/>
      <c r="N112" s="97"/>
      <c r="O112" s="97"/>
      <c r="P112" s="97"/>
      <c r="Q112" s="97"/>
      <c r="R112" s="36"/>
    </row>
    <row r="113" spans="2:18" x14ac:dyDescent="0.25">
      <c r="B113" s="36">
        <v>1982</v>
      </c>
      <c r="C113" s="95"/>
      <c r="D113" s="96"/>
      <c r="E113" s="96"/>
      <c r="F113" s="96"/>
      <c r="G113" s="96"/>
      <c r="H113" s="96"/>
      <c r="I113" s="96"/>
      <c r="J113" s="97"/>
      <c r="K113" s="97"/>
      <c r="L113" s="97"/>
      <c r="M113" s="97"/>
      <c r="N113" s="97"/>
      <c r="O113" s="97"/>
      <c r="P113" s="97"/>
      <c r="Q113" s="97"/>
      <c r="R113" s="36"/>
    </row>
    <row r="114" spans="2:18" x14ac:dyDescent="0.25">
      <c r="B114" s="36">
        <v>1983</v>
      </c>
      <c r="C114" s="95"/>
      <c r="D114" s="96"/>
      <c r="E114" s="96"/>
      <c r="F114" s="96"/>
      <c r="G114" s="96"/>
      <c r="H114" s="96"/>
      <c r="I114" s="96"/>
      <c r="J114" s="97"/>
      <c r="K114" s="97"/>
      <c r="L114" s="97"/>
      <c r="M114" s="97"/>
      <c r="N114" s="97"/>
      <c r="O114" s="97"/>
      <c r="P114" s="97"/>
      <c r="Q114" s="97"/>
      <c r="R114" s="36"/>
    </row>
    <row r="115" spans="2:18" x14ac:dyDescent="0.25">
      <c r="B115" s="36">
        <v>1984</v>
      </c>
      <c r="C115" s="95"/>
      <c r="D115" s="96"/>
      <c r="E115" s="96"/>
      <c r="F115" s="96"/>
      <c r="G115" s="96"/>
      <c r="H115" s="96"/>
      <c r="I115" s="96"/>
      <c r="J115" s="97"/>
      <c r="K115" s="97"/>
      <c r="L115" s="97"/>
      <c r="M115" s="97"/>
      <c r="N115" s="97"/>
      <c r="O115" s="97"/>
      <c r="P115" s="97"/>
      <c r="Q115" s="97"/>
      <c r="R115" s="36"/>
    </row>
    <row r="116" spans="2:18" x14ac:dyDescent="0.25">
      <c r="B116" s="36">
        <v>1985</v>
      </c>
      <c r="C116" s="95"/>
      <c r="D116" s="96"/>
      <c r="E116" s="96"/>
      <c r="F116" s="96"/>
      <c r="G116" s="96"/>
      <c r="H116" s="96"/>
      <c r="I116" s="96"/>
      <c r="J116" s="97"/>
      <c r="K116" s="97"/>
      <c r="L116" s="97"/>
      <c r="M116" s="97"/>
      <c r="N116" s="97"/>
      <c r="O116" s="97"/>
      <c r="P116" s="97"/>
      <c r="Q116" s="97"/>
      <c r="R116" s="36"/>
    </row>
    <row r="117" spans="2:18" x14ac:dyDescent="0.25">
      <c r="B117" s="36">
        <v>1986</v>
      </c>
      <c r="C117" s="98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</row>
    <row r="118" spans="2:18" x14ac:dyDescent="0.25">
      <c r="B118" s="36">
        <v>1987</v>
      </c>
      <c r="C118" s="98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</row>
    <row r="119" spans="2:18" x14ac:dyDescent="0.25">
      <c r="B119" s="36">
        <v>1988</v>
      </c>
      <c r="C119" s="98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</row>
    <row r="120" spans="2:18" x14ac:dyDescent="0.25">
      <c r="B120" s="36">
        <v>1989</v>
      </c>
      <c r="C120" s="98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</row>
    <row r="121" spans="2:18" x14ac:dyDescent="0.25">
      <c r="B121" s="36">
        <v>1990</v>
      </c>
      <c r="C121" s="98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</row>
    <row r="122" spans="2:18" x14ac:dyDescent="0.25">
      <c r="B122" s="36">
        <v>1991</v>
      </c>
      <c r="C122" s="98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</row>
    <row r="123" spans="2:18" x14ac:dyDescent="0.25">
      <c r="B123" s="36">
        <v>1992</v>
      </c>
      <c r="C123" s="98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</row>
    <row r="124" spans="2:18" x14ac:dyDescent="0.25">
      <c r="B124" s="36">
        <v>1993</v>
      </c>
      <c r="C124" s="98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</row>
    <row r="125" spans="2:18" x14ac:dyDescent="0.25">
      <c r="B125" s="36">
        <v>1994</v>
      </c>
      <c r="C125" s="98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</row>
    <row r="126" spans="2:18" x14ac:dyDescent="0.25">
      <c r="B126" s="36">
        <v>1995</v>
      </c>
      <c r="C126" s="98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</row>
    <row r="127" spans="2:18" x14ac:dyDescent="0.25">
      <c r="B127" s="36">
        <v>1996</v>
      </c>
      <c r="C127" s="98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</row>
    <row r="128" spans="2:18" x14ac:dyDescent="0.25">
      <c r="B128" s="36">
        <v>1997</v>
      </c>
      <c r="C128" s="98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</row>
    <row r="129" spans="2:17" x14ac:dyDescent="0.25">
      <c r="B129" s="36">
        <v>1998</v>
      </c>
      <c r="C129" s="98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</row>
    <row r="130" spans="2:17" x14ac:dyDescent="0.25">
      <c r="B130" s="36">
        <v>1999</v>
      </c>
      <c r="C130" s="98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</row>
    <row r="131" spans="2:17" x14ac:dyDescent="0.25">
      <c r="B131" s="36">
        <v>2000</v>
      </c>
      <c r="C131" s="98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</row>
    <row r="132" spans="2:17" x14ac:dyDescent="0.25">
      <c r="B132" s="36">
        <v>2001</v>
      </c>
      <c r="C132" s="98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</row>
    <row r="133" spans="2:17" x14ac:dyDescent="0.25">
      <c r="B133" s="36">
        <v>2002</v>
      </c>
      <c r="C133" s="98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</row>
    <row r="134" spans="2:17" x14ac:dyDescent="0.25">
      <c r="B134" s="36">
        <v>2003</v>
      </c>
      <c r="C134" s="98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</row>
    <row r="135" spans="2:17" x14ac:dyDescent="0.25">
      <c r="B135" s="36">
        <v>2004</v>
      </c>
      <c r="C135" s="98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</row>
    <row r="136" spans="2:17" x14ac:dyDescent="0.25">
      <c r="B136" s="36">
        <v>2005</v>
      </c>
      <c r="C136" s="98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</row>
    <row r="137" spans="2:17" x14ac:dyDescent="0.25">
      <c r="B137" s="36">
        <v>2006</v>
      </c>
      <c r="C137" s="98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</row>
    <row r="138" spans="2:17" x14ac:dyDescent="0.25">
      <c r="B138" s="36">
        <v>2007</v>
      </c>
      <c r="C138" s="98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</row>
    <row r="139" spans="2:17" x14ac:dyDescent="0.25">
      <c r="B139" s="36">
        <v>2008</v>
      </c>
      <c r="C139" s="98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</row>
    <row r="140" spans="2:17" x14ac:dyDescent="0.25">
      <c r="B140" s="36">
        <v>2009</v>
      </c>
      <c r="C140" s="98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</row>
    <row r="141" spans="2:17" x14ac:dyDescent="0.25">
      <c r="B141" s="36">
        <v>2010</v>
      </c>
      <c r="C141" s="98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</row>
    <row r="142" spans="2:17" x14ac:dyDescent="0.25">
      <c r="B142" s="36">
        <v>2011</v>
      </c>
      <c r="C142" s="98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</row>
    <row r="143" spans="2:17" x14ac:dyDescent="0.25">
      <c r="B143" s="36">
        <v>2012</v>
      </c>
      <c r="C143" s="98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</row>
    <row r="144" spans="2:17" x14ac:dyDescent="0.25">
      <c r="B144" s="36">
        <v>2013</v>
      </c>
      <c r="C144" s="98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</row>
    <row r="145" spans="2:17" x14ac:dyDescent="0.25">
      <c r="B145" s="36">
        <v>2014</v>
      </c>
      <c r="C145" s="98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</row>
    <row r="146" spans="2:17" x14ac:dyDescent="0.25">
      <c r="B146" s="36">
        <v>2015</v>
      </c>
      <c r="C146" s="98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</row>
  </sheetData>
  <dataValidations count="14">
    <dataValidation type="list" allowBlank="1" showInputMessage="1" showErrorMessage="1" sqref="D9">
      <formula1>f_units</formula1>
    </dataValidation>
    <dataValidation type="list" allowBlank="1" showInputMessage="1" showErrorMessage="1" sqref="H9">
      <formula1>r_units</formula1>
    </dataValidation>
    <dataValidation type="list" allowBlank="1" showInputMessage="1" showErrorMessage="1" sqref="F9">
      <formula1>tb_units</formula1>
    </dataValidation>
    <dataValidation type="list" allowBlank="1" showInputMessage="1" showErrorMessage="1" sqref="E9">
      <formula1>ssb_units</formula1>
    </dataValidation>
    <dataValidation type="list" allowBlank="1" showInputMessage="1" showErrorMessage="1" sqref="C10:G10 I10:Q10">
      <formula1>sexes_incl</formula1>
    </dataValidation>
    <dataValidation type="list" allowBlank="1" showInputMessage="1" showErrorMessage="1" sqref="J15 N19 C15 C19 C23">
      <formula1>er_brptype</formula1>
    </dataValidation>
    <dataValidation type="list" allowBlank="1" showInputMessage="1" showErrorMessage="1" sqref="D15 K15 D19 O19 D23">
      <formula1>f_brptype</formula1>
    </dataValidation>
    <dataValidation type="list" allowBlank="1" showInputMessage="1" showErrorMessage="1" sqref="M15 Q19 F15 F19 F23">
      <formula1>tb_brptype</formula1>
    </dataValidation>
    <dataValidation type="list" allowBlank="1" showInputMessage="1" showErrorMessage="1" sqref="E19 P19 E15 L15 E23">
      <formula1>ssb_brptype</formula1>
    </dataValidation>
    <dataValidation type="list" allowBlank="1" showInputMessage="1" showErrorMessage="1" sqref="F27">
      <formula1>tb0_brptype</formula1>
    </dataValidation>
    <dataValidation type="list" allowBlank="1" showInputMessage="1" showErrorMessage="1" sqref="E27">
      <formula1>ssb0_brptype</formula1>
    </dataValidation>
    <dataValidation type="list" allowBlank="1" showInputMessage="1" showErrorMessage="1" sqref="G9">
      <formula1>tn_units</formula1>
    </dataValidation>
    <dataValidation type="list" allowBlank="1" showInputMessage="1" showErrorMessage="1" sqref="G15 G19 G23">
      <formula1>tn_brptype</formula1>
    </dataValidation>
    <dataValidation type="list" allowBlank="1" showInputMessage="1" showErrorMessage="1" sqref="G27">
      <formula1>n0_brptype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46"/>
  <sheetViews>
    <sheetView workbookViewId="0">
      <selection activeCell="C8" sqref="C8"/>
    </sheetView>
  </sheetViews>
  <sheetFormatPr defaultRowHeight="14.3" x14ac:dyDescent="0.25"/>
  <cols>
    <col min="1" max="1" width="7.25" style="41" customWidth="1"/>
    <col min="2" max="2" width="14.5" style="41" customWidth="1"/>
    <col min="3" max="3" width="10.75" style="41" customWidth="1"/>
    <col min="4" max="4" width="27.75" style="41" customWidth="1"/>
    <col min="5" max="5" width="46.5" style="41" customWidth="1"/>
    <col min="6" max="6" width="12.5" style="41" bestFit="1" customWidth="1"/>
    <col min="7" max="7" width="16.125" style="41" customWidth="1"/>
    <col min="8" max="8" width="10.375" style="41" customWidth="1"/>
    <col min="9" max="16384" width="9" style="41"/>
  </cols>
  <sheetData>
    <row r="1" spans="1:9" x14ac:dyDescent="0.25">
      <c r="A1" s="61" t="s">
        <v>1995</v>
      </c>
      <c r="B1" s="62" t="s">
        <v>2164</v>
      </c>
      <c r="C1" s="63"/>
      <c r="D1" s="64"/>
      <c r="E1" s="123"/>
      <c r="F1" s="65"/>
      <c r="G1" s="65"/>
    </row>
    <row r="2" spans="1:9" x14ac:dyDescent="0.25">
      <c r="A2" s="66"/>
      <c r="B2" s="67" t="s">
        <v>2165</v>
      </c>
      <c r="C2" s="65"/>
      <c r="D2" s="68"/>
      <c r="E2" s="123"/>
      <c r="F2" s="65"/>
      <c r="G2" s="65"/>
      <c r="H2" s="65"/>
    </row>
    <row r="3" spans="1:9" x14ac:dyDescent="0.25">
      <c r="A3" s="66"/>
      <c r="B3" s="67" t="s">
        <v>2235</v>
      </c>
      <c r="C3" s="65"/>
      <c r="D3" s="68"/>
      <c r="E3" s="123"/>
      <c r="F3" s="65"/>
      <c r="G3" s="65"/>
    </row>
    <row r="4" spans="1:9" ht="14.95" thickBot="1" x14ac:dyDescent="0.3">
      <c r="A4" s="69"/>
      <c r="B4" s="70" t="s">
        <v>2166</v>
      </c>
      <c r="C4" s="71"/>
      <c r="D4" s="72"/>
      <c r="E4" s="123"/>
      <c r="F4" s="65"/>
      <c r="G4" s="65"/>
    </row>
    <row r="6" spans="1:9" s="55" customFormat="1" ht="29.25" thickBot="1" x14ac:dyDescent="0.3">
      <c r="A6" s="78"/>
      <c r="B6" s="79" t="s">
        <v>0</v>
      </c>
      <c r="C6" s="79" t="s">
        <v>1</v>
      </c>
      <c r="D6" s="79" t="s">
        <v>2291</v>
      </c>
      <c r="E6" s="79" t="s">
        <v>2167</v>
      </c>
      <c r="F6" s="79" t="s">
        <v>2168</v>
      </c>
      <c r="G6" s="79" t="s">
        <v>2169</v>
      </c>
      <c r="H6" s="79" t="s">
        <v>2170</v>
      </c>
    </row>
    <row r="7" spans="1:9" s="55" customFormat="1" x14ac:dyDescent="0.25">
      <c r="A7" s="76"/>
      <c r="B7" s="77"/>
      <c r="C7" s="126"/>
      <c r="D7" s="126"/>
      <c r="E7" s="77"/>
      <c r="F7" s="77"/>
      <c r="G7" s="77"/>
      <c r="H7" s="77"/>
    </row>
    <row r="8" spans="1:9" ht="28.55" x14ac:dyDescent="0.25">
      <c r="A8" s="80"/>
      <c r="B8" s="124" t="s">
        <v>2178</v>
      </c>
      <c r="C8" s="128"/>
      <c r="D8" s="101"/>
      <c r="E8" s="125" t="s">
        <v>2422</v>
      </c>
      <c r="F8" s="81"/>
      <c r="G8" s="81"/>
      <c r="H8" s="81" t="s">
        <v>2179</v>
      </c>
      <c r="I8" s="82"/>
    </row>
    <row r="9" spans="1:9" s="82" customFormat="1" x14ac:dyDescent="0.25">
      <c r="A9" s="80"/>
      <c r="B9" s="81"/>
      <c r="C9" s="127"/>
      <c r="D9" s="127"/>
      <c r="E9" s="81"/>
      <c r="F9" s="81"/>
      <c r="G9" s="81"/>
      <c r="H9" s="81"/>
    </row>
    <row r="10" spans="1:9" s="55" customFormat="1" x14ac:dyDescent="0.25">
      <c r="A10" s="86" t="s">
        <v>2231</v>
      </c>
      <c r="B10" s="87"/>
      <c r="C10" s="129"/>
      <c r="D10" s="130"/>
      <c r="E10" s="87"/>
      <c r="F10" s="87"/>
      <c r="G10" s="87"/>
      <c r="H10" s="87"/>
    </row>
    <row r="11" spans="1:9" ht="28.55" x14ac:dyDescent="0.25">
      <c r="A11" s="80"/>
      <c r="B11" s="124" t="s">
        <v>2175</v>
      </c>
      <c r="C11" s="128"/>
      <c r="D11" s="101"/>
      <c r="E11" s="125" t="s">
        <v>2234</v>
      </c>
      <c r="F11" s="81" t="s">
        <v>2176</v>
      </c>
      <c r="G11" s="81" t="s">
        <v>2174</v>
      </c>
      <c r="H11" s="81" t="s">
        <v>2177</v>
      </c>
    </row>
    <row r="12" spans="1:9" x14ac:dyDescent="0.25">
      <c r="A12" s="80"/>
      <c r="B12" s="124" t="s">
        <v>2209</v>
      </c>
      <c r="C12" s="132"/>
      <c r="D12" s="101"/>
      <c r="E12" s="125" t="s">
        <v>2210</v>
      </c>
      <c r="F12" s="81" t="s">
        <v>2042</v>
      </c>
      <c r="G12" s="81" t="s">
        <v>2042</v>
      </c>
      <c r="H12" s="81">
        <v>0.7</v>
      </c>
    </row>
    <row r="13" spans="1:9" x14ac:dyDescent="0.25">
      <c r="A13" s="80"/>
      <c r="B13" s="124" t="s">
        <v>2433</v>
      </c>
      <c r="C13" s="101"/>
      <c r="D13" s="101"/>
      <c r="E13" s="125" t="s">
        <v>2434</v>
      </c>
      <c r="F13" s="81" t="s">
        <v>2423</v>
      </c>
      <c r="G13" s="81" t="s">
        <v>2423</v>
      </c>
      <c r="H13" s="81">
        <v>1000000</v>
      </c>
    </row>
    <row r="14" spans="1:9" x14ac:dyDescent="0.25">
      <c r="A14" s="80"/>
      <c r="B14" s="124" t="s">
        <v>2229</v>
      </c>
      <c r="C14" s="101"/>
      <c r="D14" s="101"/>
      <c r="E14" s="125" t="s">
        <v>2230</v>
      </c>
      <c r="F14" s="81" t="s">
        <v>2423</v>
      </c>
      <c r="G14" s="81" t="s">
        <v>2423</v>
      </c>
      <c r="H14" s="81"/>
    </row>
    <row r="15" spans="1:9" x14ac:dyDescent="0.25">
      <c r="A15" s="80"/>
      <c r="B15" s="81"/>
      <c r="C15" s="131"/>
      <c r="D15" s="127"/>
      <c r="E15" s="81"/>
      <c r="F15" s="81"/>
      <c r="G15" s="81"/>
      <c r="H15" s="81"/>
    </row>
    <row r="16" spans="1:9" x14ac:dyDescent="0.25">
      <c r="A16" s="86" t="s">
        <v>2440</v>
      </c>
      <c r="B16" s="81"/>
      <c r="C16" s="133"/>
      <c r="D16" s="134"/>
      <c r="E16" s="81"/>
      <c r="F16" s="81"/>
      <c r="G16" s="81"/>
      <c r="H16" s="81"/>
    </row>
    <row r="17" spans="1:8" x14ac:dyDescent="0.25">
      <c r="A17" s="80"/>
      <c r="B17" s="124" t="s">
        <v>2449</v>
      </c>
      <c r="C17" s="128"/>
      <c r="D17" s="101"/>
      <c r="E17" s="125" t="s">
        <v>2450</v>
      </c>
      <c r="F17" s="81" t="s">
        <v>2013</v>
      </c>
      <c r="G17" s="81" t="s">
        <v>2451</v>
      </c>
      <c r="H17" s="81">
        <v>10000</v>
      </c>
    </row>
    <row r="18" spans="1:8" x14ac:dyDescent="0.25">
      <c r="A18" s="80"/>
      <c r="B18" s="124" t="s">
        <v>2187</v>
      </c>
      <c r="C18" s="132"/>
      <c r="D18" s="101"/>
      <c r="E18" s="125" t="s">
        <v>2188</v>
      </c>
      <c r="F18" s="81" t="s">
        <v>2061</v>
      </c>
      <c r="G18" s="81" t="s">
        <v>2171</v>
      </c>
      <c r="H18" s="81">
        <v>0.25</v>
      </c>
    </row>
    <row r="19" spans="1:8" ht="42.8" x14ac:dyDescent="0.25">
      <c r="A19" s="74"/>
      <c r="B19" s="124" t="s">
        <v>2211</v>
      </c>
      <c r="C19" s="101"/>
      <c r="D19" s="101"/>
      <c r="E19" s="125" t="s">
        <v>2212</v>
      </c>
      <c r="F19" s="81" t="s">
        <v>2213</v>
      </c>
      <c r="G19" s="81" t="s">
        <v>2214</v>
      </c>
      <c r="H19" s="81">
        <v>2</v>
      </c>
    </row>
    <row r="20" spans="1:8" ht="42.8" x14ac:dyDescent="0.25">
      <c r="B20" s="124" t="s">
        <v>2219</v>
      </c>
      <c r="C20" s="101"/>
      <c r="D20" s="101"/>
      <c r="E20" s="125" t="s">
        <v>2441</v>
      </c>
      <c r="F20" s="81" t="s">
        <v>2217</v>
      </c>
      <c r="G20" s="81" t="s">
        <v>2220</v>
      </c>
      <c r="H20" s="81">
        <v>0</v>
      </c>
    </row>
    <row r="21" spans="1:8" x14ac:dyDescent="0.25">
      <c r="A21" s="74"/>
      <c r="B21" s="124" t="s">
        <v>2206</v>
      </c>
      <c r="C21" s="101"/>
      <c r="D21" s="101"/>
      <c r="E21" s="125" t="s">
        <v>2432</v>
      </c>
      <c r="F21" s="81" t="s">
        <v>2176</v>
      </c>
      <c r="G21" s="81" t="s">
        <v>2207</v>
      </c>
      <c r="H21" s="81" t="s">
        <v>2208</v>
      </c>
    </row>
    <row r="22" spans="1:8" x14ac:dyDescent="0.25">
      <c r="A22" s="80"/>
      <c r="B22" s="81"/>
      <c r="C22" s="131"/>
      <c r="D22" s="127"/>
      <c r="E22" s="81"/>
      <c r="F22" s="81"/>
      <c r="G22" s="81"/>
      <c r="H22" s="81"/>
    </row>
    <row r="23" spans="1:8" x14ac:dyDescent="0.25">
      <c r="A23" s="86" t="s">
        <v>2233</v>
      </c>
      <c r="B23" s="81"/>
      <c r="C23" s="133"/>
      <c r="D23" s="134"/>
      <c r="E23" s="81"/>
      <c r="F23" s="81"/>
      <c r="G23" s="81"/>
      <c r="H23" s="81"/>
    </row>
    <row r="24" spans="1:8" x14ac:dyDescent="0.25">
      <c r="A24" s="80"/>
      <c r="B24" s="124" t="s">
        <v>2204</v>
      </c>
      <c r="C24" s="132"/>
      <c r="D24" s="101"/>
      <c r="E24" s="125" t="s">
        <v>2427</v>
      </c>
      <c r="F24" s="81" t="s">
        <v>2001</v>
      </c>
      <c r="G24" s="81" t="s">
        <v>2174</v>
      </c>
      <c r="H24" s="81">
        <v>6</v>
      </c>
    </row>
    <row r="25" spans="1:8" x14ac:dyDescent="0.25">
      <c r="A25" s="80"/>
      <c r="B25" s="124" t="s">
        <v>2205</v>
      </c>
      <c r="C25" s="132"/>
      <c r="D25" s="101"/>
      <c r="E25" s="125" t="s">
        <v>2425</v>
      </c>
      <c r="F25" s="81" t="s">
        <v>2001</v>
      </c>
      <c r="G25" s="81" t="s">
        <v>2174</v>
      </c>
      <c r="H25" s="81">
        <v>5</v>
      </c>
    </row>
    <row r="26" spans="1:8" ht="28.55" x14ac:dyDescent="0.25">
      <c r="A26" s="80"/>
      <c r="B26" s="124" t="s">
        <v>2215</v>
      </c>
      <c r="C26" s="101"/>
      <c r="D26" s="101"/>
      <c r="E26" s="125" t="s">
        <v>2426</v>
      </c>
      <c r="F26" s="81" t="s">
        <v>2001</v>
      </c>
      <c r="G26" s="81" t="s">
        <v>2174</v>
      </c>
      <c r="H26" s="81">
        <v>6</v>
      </c>
    </row>
    <row r="27" spans="1:8" ht="28.55" x14ac:dyDescent="0.25">
      <c r="A27" s="74"/>
      <c r="B27" s="124" t="s">
        <v>2216</v>
      </c>
      <c r="C27" s="101"/>
      <c r="D27" s="101"/>
      <c r="E27" s="125" t="s">
        <v>2431</v>
      </c>
      <c r="F27" s="81" t="s">
        <v>2217</v>
      </c>
      <c r="G27" s="81" t="s">
        <v>2218</v>
      </c>
      <c r="H27" s="81">
        <v>0</v>
      </c>
    </row>
    <row r="28" spans="1:8" x14ac:dyDescent="0.25">
      <c r="A28" s="80"/>
      <c r="B28" s="124" t="s">
        <v>2225</v>
      </c>
      <c r="C28" s="132"/>
      <c r="D28" s="101"/>
      <c r="E28" s="125" t="s">
        <v>2226</v>
      </c>
      <c r="F28" s="81" t="s">
        <v>2181</v>
      </c>
      <c r="G28" s="81" t="s">
        <v>2182</v>
      </c>
      <c r="H28" s="81">
        <v>52</v>
      </c>
    </row>
    <row r="29" spans="1:8" x14ac:dyDescent="0.25">
      <c r="A29" s="80"/>
      <c r="B29" s="124" t="s">
        <v>2227</v>
      </c>
      <c r="C29" s="132"/>
      <c r="D29" s="101"/>
      <c r="E29" s="125" t="s">
        <v>2228</v>
      </c>
      <c r="F29" s="81" t="s">
        <v>2181</v>
      </c>
      <c r="G29" s="81" t="s">
        <v>2182</v>
      </c>
      <c r="H29" s="81">
        <v>50</v>
      </c>
    </row>
    <row r="30" spans="1:8" x14ac:dyDescent="0.25">
      <c r="A30" s="80"/>
      <c r="B30" s="124" t="s">
        <v>2224</v>
      </c>
      <c r="C30" s="101"/>
      <c r="D30" s="101"/>
      <c r="E30" s="125" t="s">
        <v>2424</v>
      </c>
      <c r="F30" s="81" t="s">
        <v>2181</v>
      </c>
      <c r="G30" s="81" t="s">
        <v>2182</v>
      </c>
      <c r="H30" s="81">
        <v>52</v>
      </c>
    </row>
    <row r="31" spans="1:8" x14ac:dyDescent="0.25">
      <c r="A31" s="80"/>
      <c r="B31" s="124" t="s">
        <v>2428</v>
      </c>
      <c r="C31" s="101"/>
      <c r="D31" s="101"/>
      <c r="E31" s="125" t="s">
        <v>2429</v>
      </c>
      <c r="F31" s="81" t="s">
        <v>2430</v>
      </c>
      <c r="G31" s="81" t="s">
        <v>2423</v>
      </c>
      <c r="H31" s="81">
        <v>1000</v>
      </c>
    </row>
    <row r="32" spans="1:8" ht="28.55" x14ac:dyDescent="0.25">
      <c r="A32" s="80"/>
      <c r="B32" s="124" t="s">
        <v>2221</v>
      </c>
      <c r="C32" s="101"/>
      <c r="D32" s="101"/>
      <c r="E32" s="125" t="s">
        <v>2222</v>
      </c>
      <c r="F32" s="81" t="s">
        <v>2223</v>
      </c>
      <c r="G32" s="81" t="s">
        <v>2443</v>
      </c>
      <c r="H32" s="81">
        <v>1000</v>
      </c>
    </row>
    <row r="33" spans="1:8" s="82" customFormat="1" x14ac:dyDescent="0.25">
      <c r="A33" s="80"/>
      <c r="B33" s="81"/>
      <c r="C33" s="131"/>
      <c r="D33" s="127"/>
      <c r="E33" s="81"/>
      <c r="F33" s="81"/>
      <c r="G33" s="81"/>
      <c r="H33" s="81"/>
    </row>
    <row r="34" spans="1:8" s="82" customFormat="1" x14ac:dyDescent="0.25">
      <c r="A34" s="86" t="s">
        <v>2232</v>
      </c>
      <c r="B34" s="81"/>
      <c r="C34" s="133"/>
      <c r="D34" s="134"/>
      <c r="E34" s="81"/>
      <c r="F34" s="81"/>
      <c r="G34" s="81"/>
      <c r="H34" s="81"/>
    </row>
    <row r="35" spans="1:8" s="82" customFormat="1" x14ac:dyDescent="0.25">
      <c r="A35" s="80"/>
      <c r="B35" s="124" t="s">
        <v>2183</v>
      </c>
      <c r="C35" s="132"/>
      <c r="D35" s="101"/>
      <c r="E35" s="125" t="s">
        <v>2446</v>
      </c>
      <c r="F35" s="81" t="s">
        <v>2001</v>
      </c>
      <c r="G35" s="81" t="s">
        <v>2174</v>
      </c>
      <c r="H35" s="81">
        <v>25</v>
      </c>
    </row>
    <row r="36" spans="1:8" s="82" customFormat="1" x14ac:dyDescent="0.25">
      <c r="A36" s="80"/>
      <c r="B36" s="124" t="s">
        <v>2180</v>
      </c>
      <c r="C36" s="132"/>
      <c r="D36" s="101"/>
      <c r="E36" s="125" t="s">
        <v>2445</v>
      </c>
      <c r="F36" s="81" t="s">
        <v>2181</v>
      </c>
      <c r="G36" s="81" t="s">
        <v>2182</v>
      </c>
      <c r="H36" s="81">
        <v>150</v>
      </c>
    </row>
    <row r="37" spans="1:8" x14ac:dyDescent="0.25">
      <c r="A37" s="80"/>
      <c r="B37" s="124" t="s">
        <v>2184</v>
      </c>
      <c r="C37" s="132"/>
      <c r="D37" s="101"/>
      <c r="E37" s="125" t="s">
        <v>2444</v>
      </c>
      <c r="F37" s="81" t="s">
        <v>2185</v>
      </c>
      <c r="G37" s="81" t="s">
        <v>2186</v>
      </c>
      <c r="H37" s="81">
        <v>80</v>
      </c>
    </row>
    <row r="38" spans="1:8" ht="28.55" x14ac:dyDescent="0.25">
      <c r="A38" s="80"/>
      <c r="B38" s="124" t="s">
        <v>2189</v>
      </c>
      <c r="C38" s="101"/>
      <c r="D38" s="101"/>
      <c r="E38" s="125" t="s">
        <v>2190</v>
      </c>
      <c r="F38" s="81" t="s">
        <v>2191</v>
      </c>
      <c r="G38" s="81" t="s">
        <v>2192</v>
      </c>
      <c r="H38" s="81">
        <v>0.2</v>
      </c>
    </row>
    <row r="39" spans="1:8" ht="28.55" x14ac:dyDescent="0.25">
      <c r="A39" s="80"/>
      <c r="B39" s="124" t="s">
        <v>2193</v>
      </c>
      <c r="C39" s="101"/>
      <c r="D39" s="101"/>
      <c r="E39" s="125" t="s">
        <v>2194</v>
      </c>
      <c r="F39" s="81" t="s">
        <v>2181</v>
      </c>
      <c r="G39" s="81" t="s">
        <v>2181</v>
      </c>
      <c r="H39" s="81">
        <v>100</v>
      </c>
    </row>
    <row r="40" spans="1:8" ht="28.55" x14ac:dyDescent="0.25">
      <c r="A40" s="80"/>
      <c r="B40" s="124" t="s">
        <v>2195</v>
      </c>
      <c r="C40" s="101"/>
      <c r="D40" s="101"/>
      <c r="E40" s="125" t="s">
        <v>2196</v>
      </c>
      <c r="F40" s="81" t="s">
        <v>2001</v>
      </c>
      <c r="G40" s="81" t="s">
        <v>2197</v>
      </c>
      <c r="H40" s="81">
        <v>-0.5</v>
      </c>
    </row>
    <row r="41" spans="1:8" ht="28.55" x14ac:dyDescent="0.25">
      <c r="A41" s="80"/>
      <c r="B41" s="124" t="s">
        <v>2198</v>
      </c>
      <c r="C41" s="101"/>
      <c r="D41" s="101"/>
      <c r="E41" s="125" t="s">
        <v>2199</v>
      </c>
      <c r="F41" s="81" t="s">
        <v>2200</v>
      </c>
      <c r="G41" s="81" t="s">
        <v>2201</v>
      </c>
      <c r="H41" s="81">
        <v>1E-3</v>
      </c>
    </row>
    <row r="42" spans="1:8" x14ac:dyDescent="0.25">
      <c r="A42" s="80"/>
      <c r="B42" s="124" t="s">
        <v>2202</v>
      </c>
      <c r="C42" s="101"/>
      <c r="D42" s="101"/>
      <c r="E42" s="125" t="s">
        <v>2203</v>
      </c>
      <c r="F42" s="81" t="s">
        <v>2042</v>
      </c>
      <c r="G42" s="81" t="s">
        <v>2042</v>
      </c>
      <c r="H42" s="81">
        <v>3.01</v>
      </c>
    </row>
    <row r="43" spans="1:8" x14ac:dyDescent="0.25">
      <c r="A43" s="74"/>
      <c r="B43" s="75"/>
      <c r="C43" s="131"/>
      <c r="D43" s="131"/>
      <c r="E43" s="75"/>
      <c r="F43" s="75"/>
      <c r="G43" s="75"/>
      <c r="H43" s="75"/>
    </row>
    <row r="44" spans="1:8" x14ac:dyDescent="0.25">
      <c r="A44" s="74"/>
      <c r="B44" s="75"/>
      <c r="C44" s="131"/>
      <c r="D44" s="131"/>
      <c r="E44" s="75"/>
      <c r="F44" s="75"/>
      <c r="G44" s="75"/>
      <c r="H44" s="75"/>
    </row>
    <row r="45" spans="1:8" x14ac:dyDescent="0.25">
      <c r="A45" s="73" t="s">
        <v>2442</v>
      </c>
      <c r="B45" s="75"/>
      <c r="C45" s="75"/>
      <c r="D45" s="75"/>
      <c r="E45" s="75"/>
      <c r="F45" s="75"/>
      <c r="G45" s="75"/>
      <c r="H45" s="75"/>
    </row>
    <row r="46" spans="1:8" x14ac:dyDescent="0.25">
      <c r="B46" s="75" t="s">
        <v>2056</v>
      </c>
      <c r="C46" s="75" t="s">
        <v>2056</v>
      </c>
      <c r="D46" s="75" t="s">
        <v>2056</v>
      </c>
      <c r="E46" s="75"/>
      <c r="F46" s="75"/>
      <c r="G46" s="75"/>
      <c r="H46" s="7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S999"/>
  <sheetViews>
    <sheetView workbookViewId="0">
      <pane ySplit="5" topLeftCell="A6" activePane="bottomLeft" state="frozen"/>
      <selection pane="bottomLeft" activeCell="A6" sqref="A6"/>
    </sheetView>
  </sheetViews>
  <sheetFormatPr defaultRowHeight="14.3" x14ac:dyDescent="0.25"/>
  <cols>
    <col min="1" max="1" width="20.875" customWidth="1"/>
    <col min="2" max="2" width="23.625" bestFit="1" customWidth="1"/>
    <col min="3" max="3" width="42.5" customWidth="1"/>
    <col min="4" max="4" width="2.25" customWidth="1"/>
    <col min="5" max="5" width="33.75" style="35" customWidth="1"/>
    <col min="6" max="6" width="35.25" customWidth="1"/>
    <col min="7" max="7" width="48.125" customWidth="1"/>
    <col min="8" max="8" width="2.25" customWidth="1"/>
    <col min="9" max="9" width="29.25" style="35" customWidth="1"/>
    <col min="10" max="10" width="15.25" customWidth="1"/>
    <col min="11" max="13" width="44.25" customWidth="1"/>
    <col min="14" max="14" width="2.25" customWidth="1"/>
    <col min="15" max="15" width="22.375" style="35" customWidth="1"/>
    <col min="16" max="16" width="28.625" customWidth="1"/>
    <col min="17" max="17" width="30.75" customWidth="1"/>
    <col min="18" max="18" width="73.75" customWidth="1"/>
    <col min="19" max="19" width="2.25" customWidth="1"/>
    <col min="20" max="20" width="18.625" bestFit="1" customWidth="1"/>
    <col min="21" max="21" width="2.25" customWidth="1"/>
    <col min="22" max="22" width="18.625" bestFit="1" customWidth="1"/>
    <col min="23" max="23" width="2.25" customWidth="1"/>
    <col min="24" max="24" width="18.625" bestFit="1" customWidth="1"/>
    <col min="25" max="25" width="2.25" customWidth="1"/>
    <col min="26" max="26" width="18.625" customWidth="1"/>
    <col min="27" max="27" width="2.25" customWidth="1"/>
    <col min="28" max="28" width="21.125" customWidth="1"/>
    <col min="29" max="29" width="2.25" customWidth="1"/>
    <col min="30" max="30" width="19.875" bestFit="1" customWidth="1"/>
    <col min="31" max="31" width="2.25" customWidth="1"/>
    <col min="32" max="32" width="19.25" bestFit="1" customWidth="1"/>
    <col min="33" max="33" width="2.25" customWidth="1"/>
    <col min="34" max="34" width="15.375" bestFit="1" customWidth="1"/>
    <col min="35" max="35" width="2.25" customWidth="1"/>
    <col min="36" max="36" width="18.625" bestFit="1" customWidth="1"/>
    <col min="37" max="37" width="2.25" customWidth="1"/>
    <col min="38" max="38" width="18.625" bestFit="1" customWidth="1"/>
    <col min="39" max="39" width="2.25" customWidth="1"/>
    <col min="40" max="40" width="18.625" bestFit="1" customWidth="1"/>
    <col min="41" max="41" width="2.25" customWidth="1"/>
    <col min="42" max="42" width="18.625" bestFit="1" customWidth="1"/>
    <col min="43" max="43" width="2.25" customWidth="1"/>
    <col min="44" max="44" width="21.625" bestFit="1" customWidth="1"/>
    <col min="45" max="45" width="2.25" customWidth="1"/>
    <col min="46" max="46" width="15.375" bestFit="1" customWidth="1"/>
    <col min="47" max="47" width="2.25" customWidth="1"/>
    <col min="48" max="48" width="20.75" bestFit="1" customWidth="1"/>
    <col min="49" max="49" width="29.625" customWidth="1"/>
    <col min="50" max="50" width="2.25" customWidth="1"/>
    <col min="51" max="51" width="20.75" bestFit="1" customWidth="1"/>
    <col min="52" max="52" width="42.125" customWidth="1"/>
    <col min="53" max="53" width="2.25" customWidth="1"/>
    <col min="54" max="54" width="20.75" bestFit="1" customWidth="1"/>
    <col min="55" max="55" width="30.625" customWidth="1"/>
    <col min="56" max="56" width="2.25" customWidth="1"/>
    <col min="57" max="57" width="20.75" bestFit="1" customWidth="1"/>
    <col min="58" max="58" width="36.125" customWidth="1"/>
    <col min="59" max="59" width="2.25" customWidth="1"/>
    <col min="60" max="60" width="20.75" bestFit="1" customWidth="1"/>
    <col min="61" max="61" width="36.125" customWidth="1"/>
    <col min="62" max="62" width="2.25" customWidth="1"/>
    <col min="63" max="63" width="16.375" bestFit="1" customWidth="1"/>
    <col min="64" max="64" width="26.125" customWidth="1"/>
    <col min="65" max="65" width="2.25" customWidth="1"/>
    <col min="66" max="66" width="17.625" bestFit="1" customWidth="1"/>
    <col min="67" max="67" width="26.125" customWidth="1"/>
    <col min="68" max="68" width="2.25" customWidth="1"/>
    <col min="69" max="69" width="17.625" bestFit="1" customWidth="1"/>
    <col min="70" max="70" width="26.125" customWidth="1"/>
    <col min="71" max="71" width="2.25" customWidth="1"/>
  </cols>
  <sheetData>
    <row r="1" spans="1:71" x14ac:dyDescent="0.25">
      <c r="A1" s="42" t="s">
        <v>2287</v>
      </c>
      <c r="B1" s="42"/>
      <c r="C1" s="42"/>
      <c r="D1" s="42"/>
      <c r="E1" s="53"/>
      <c r="F1" s="42"/>
      <c r="G1" s="42"/>
    </row>
    <row r="2" spans="1:71" x14ac:dyDescent="0.25">
      <c r="A2" s="42" t="s">
        <v>2126</v>
      </c>
      <c r="B2" s="42"/>
      <c r="C2" s="42"/>
      <c r="D2" s="42"/>
      <c r="E2" s="53"/>
      <c r="F2" s="42"/>
      <c r="G2" s="42"/>
    </row>
    <row r="3" spans="1:71" x14ac:dyDescent="0.25">
      <c r="A3" t="s">
        <v>1972</v>
      </c>
      <c r="D3" s="3"/>
      <c r="E3" s="35" t="s">
        <v>1972</v>
      </c>
      <c r="H3" s="3"/>
      <c r="I3" s="35" t="s">
        <v>1972</v>
      </c>
      <c r="N3" s="3"/>
      <c r="O3" s="35" t="s">
        <v>1972</v>
      </c>
      <c r="S3" s="3"/>
      <c r="T3" t="s">
        <v>1972</v>
      </c>
      <c r="U3" s="3"/>
      <c r="V3" t="s">
        <v>1972</v>
      </c>
      <c r="W3" s="3"/>
      <c r="X3" t="s">
        <v>1973</v>
      </c>
      <c r="Y3" s="3"/>
      <c r="Z3" t="s">
        <v>1973</v>
      </c>
      <c r="AA3" s="3"/>
      <c r="AB3" t="s">
        <v>1973</v>
      </c>
      <c r="AC3" s="3"/>
      <c r="AD3" t="s">
        <v>1973</v>
      </c>
      <c r="AE3" s="3"/>
      <c r="AF3" t="s">
        <v>1973</v>
      </c>
      <c r="AG3" s="3"/>
      <c r="AH3" t="s">
        <v>2022</v>
      </c>
      <c r="AI3" s="3"/>
      <c r="AJ3" t="s">
        <v>2022</v>
      </c>
      <c r="AK3" s="3"/>
      <c r="AL3" t="s">
        <v>2022</v>
      </c>
      <c r="AM3" s="3"/>
      <c r="AN3" t="s">
        <v>2022</v>
      </c>
      <c r="AO3" s="3"/>
      <c r="AP3" t="s">
        <v>2022</v>
      </c>
      <c r="AQ3" s="3"/>
      <c r="AR3" t="s">
        <v>2022</v>
      </c>
      <c r="AS3" s="3"/>
      <c r="AT3" t="s">
        <v>2022</v>
      </c>
      <c r="AU3" s="3"/>
      <c r="AV3" t="s">
        <v>2022</v>
      </c>
      <c r="AX3" s="3"/>
      <c r="AY3" t="s">
        <v>2022</v>
      </c>
      <c r="BA3" s="3"/>
      <c r="BB3" t="s">
        <v>2022</v>
      </c>
      <c r="BD3" s="3"/>
      <c r="BE3" t="s">
        <v>2022</v>
      </c>
      <c r="BG3" s="3"/>
      <c r="BH3" t="s">
        <v>2022</v>
      </c>
      <c r="BJ3" s="3"/>
      <c r="BK3" t="s">
        <v>2022</v>
      </c>
      <c r="BM3" s="3"/>
      <c r="BN3" t="s">
        <v>2022</v>
      </c>
      <c r="BP3" s="3"/>
      <c r="BQ3" t="s">
        <v>2022</v>
      </c>
      <c r="BS3" s="3"/>
    </row>
    <row r="4" spans="1:71" x14ac:dyDescent="0.25">
      <c r="A4" t="s">
        <v>2067</v>
      </c>
      <c r="D4" s="3"/>
      <c r="E4" s="35" t="s">
        <v>2068</v>
      </c>
      <c r="H4" s="3"/>
      <c r="I4" s="35" t="s">
        <v>2069</v>
      </c>
      <c r="N4" s="3"/>
      <c r="O4" s="35" t="s">
        <v>2070</v>
      </c>
      <c r="S4" s="3"/>
      <c r="T4" t="s">
        <v>2460</v>
      </c>
      <c r="U4" s="3"/>
      <c r="V4" t="s">
        <v>2461</v>
      </c>
      <c r="W4" s="3"/>
      <c r="X4" t="s">
        <v>2071</v>
      </c>
      <c r="Y4" s="3"/>
      <c r="Z4" t="s">
        <v>2074</v>
      </c>
      <c r="AA4" s="3"/>
      <c r="AB4" t="s">
        <v>2075</v>
      </c>
      <c r="AC4" s="3"/>
      <c r="AD4" t="s">
        <v>2072</v>
      </c>
      <c r="AE4" s="3"/>
      <c r="AF4" t="s">
        <v>2073</v>
      </c>
      <c r="AG4" s="3"/>
      <c r="AH4" t="s">
        <v>2076</v>
      </c>
      <c r="AI4" s="3"/>
      <c r="AJ4" t="s">
        <v>2078</v>
      </c>
      <c r="AK4" s="3"/>
      <c r="AL4" t="s">
        <v>2077</v>
      </c>
      <c r="AM4" s="3"/>
      <c r="AN4" t="s">
        <v>2301</v>
      </c>
      <c r="AO4" s="3"/>
      <c r="AP4" t="s">
        <v>2079</v>
      </c>
      <c r="AQ4" s="3"/>
      <c r="AR4" t="s">
        <v>2365</v>
      </c>
      <c r="AS4" s="3"/>
      <c r="AT4" t="s">
        <v>2080</v>
      </c>
      <c r="AU4" s="3"/>
      <c r="AV4" t="s">
        <v>2111</v>
      </c>
      <c r="AX4" s="3"/>
      <c r="AY4" t="s">
        <v>2112</v>
      </c>
      <c r="BA4" s="3"/>
      <c r="BB4" t="s">
        <v>2114</v>
      </c>
      <c r="BD4" s="3"/>
      <c r="BE4" t="s">
        <v>2113</v>
      </c>
      <c r="BG4" s="3"/>
      <c r="BH4" t="s">
        <v>2303</v>
      </c>
      <c r="BJ4" s="3"/>
      <c r="BK4" t="s">
        <v>2115</v>
      </c>
      <c r="BM4" s="3"/>
      <c r="BN4" t="s">
        <v>2119</v>
      </c>
      <c r="BP4" s="3"/>
      <c r="BQ4" t="s">
        <v>2331</v>
      </c>
      <c r="BS4" s="3"/>
    </row>
    <row r="5" spans="1:71" s="18" customFormat="1" x14ac:dyDescent="0.25">
      <c r="A5" s="15" t="s">
        <v>1975</v>
      </c>
      <c r="B5" s="15" t="s">
        <v>30</v>
      </c>
      <c r="C5" s="15" t="s">
        <v>2369</v>
      </c>
      <c r="D5" s="3"/>
      <c r="E5" s="16" t="s">
        <v>2380</v>
      </c>
      <c r="F5" s="16" t="s">
        <v>41</v>
      </c>
      <c r="G5" s="15" t="s">
        <v>2379</v>
      </c>
      <c r="H5" s="3"/>
      <c r="I5" s="16" t="s">
        <v>1978</v>
      </c>
      <c r="J5" s="15" t="s">
        <v>28</v>
      </c>
      <c r="K5" s="15" t="s">
        <v>2382</v>
      </c>
      <c r="L5" s="15" t="s">
        <v>2368</v>
      </c>
      <c r="M5" s="15" t="s">
        <v>2385</v>
      </c>
      <c r="N5" s="3"/>
      <c r="O5" s="49" t="s">
        <v>1976</v>
      </c>
      <c r="P5" s="17" t="s">
        <v>32</v>
      </c>
      <c r="Q5" s="15" t="s">
        <v>33</v>
      </c>
      <c r="R5" s="15" t="s">
        <v>2381</v>
      </c>
      <c r="S5" s="3"/>
      <c r="T5" s="25" t="s">
        <v>4</v>
      </c>
      <c r="U5" s="3"/>
      <c r="V5" s="25" t="s">
        <v>7</v>
      </c>
      <c r="W5" s="3"/>
      <c r="X5" s="25" t="s">
        <v>2011</v>
      </c>
      <c r="Y5" s="3"/>
      <c r="Z5" s="25" t="s">
        <v>2012</v>
      </c>
      <c r="AA5" s="3"/>
      <c r="AB5" s="25" t="s">
        <v>2367</v>
      </c>
      <c r="AC5" s="3"/>
      <c r="AD5" s="25" t="s">
        <v>2003</v>
      </c>
      <c r="AE5" s="3"/>
      <c r="AF5" s="25" t="s">
        <v>2002</v>
      </c>
      <c r="AG5" s="3"/>
      <c r="AH5" s="25" t="s">
        <v>2060</v>
      </c>
      <c r="AI5" s="3"/>
      <c r="AJ5" s="25" t="s">
        <v>2066</v>
      </c>
      <c r="AK5" s="3"/>
      <c r="AL5" s="25" t="s">
        <v>2065</v>
      </c>
      <c r="AM5" s="3"/>
      <c r="AN5" s="25" t="s">
        <v>2302</v>
      </c>
      <c r="AO5" s="3"/>
      <c r="AP5" s="25" t="s">
        <v>2064</v>
      </c>
      <c r="AQ5" s="3"/>
      <c r="AR5" s="25" t="s">
        <v>2366</v>
      </c>
      <c r="AS5" s="3"/>
      <c r="AT5" s="25" t="s">
        <v>2059</v>
      </c>
      <c r="AU5" s="3"/>
      <c r="AV5" s="25" t="s">
        <v>2236</v>
      </c>
      <c r="AW5" s="25" t="s">
        <v>2237</v>
      </c>
      <c r="AX5" s="3"/>
      <c r="AY5" s="25" t="s">
        <v>2238</v>
      </c>
      <c r="AZ5" s="25" t="s">
        <v>2239</v>
      </c>
      <c r="BA5" s="3"/>
      <c r="BB5" s="25" t="s">
        <v>2240</v>
      </c>
      <c r="BC5" s="25" t="s">
        <v>2307</v>
      </c>
      <c r="BD5" s="3"/>
      <c r="BE5" s="25" t="s">
        <v>2081</v>
      </c>
      <c r="BF5" s="25" t="s">
        <v>2305</v>
      </c>
      <c r="BG5" s="3"/>
      <c r="BH5" s="25" t="s">
        <v>2304</v>
      </c>
      <c r="BI5" s="25" t="s">
        <v>2306</v>
      </c>
      <c r="BJ5" s="3"/>
      <c r="BK5" s="25" t="s">
        <v>2116</v>
      </c>
      <c r="BL5" s="25" t="s">
        <v>2241</v>
      </c>
      <c r="BM5" s="3"/>
      <c r="BN5" s="25" t="s">
        <v>2120</v>
      </c>
      <c r="BO5" s="25" t="s">
        <v>2242</v>
      </c>
      <c r="BP5" s="3"/>
      <c r="BQ5" s="25" t="s">
        <v>2333</v>
      </c>
      <c r="BR5" s="25" t="s">
        <v>2242</v>
      </c>
      <c r="BS5" s="3"/>
    </row>
    <row r="6" spans="1:71" s="20" customFormat="1" x14ac:dyDescent="0.25">
      <c r="A6" s="23" t="str">
        <f>IF(ISBLANK(B6),"",B6&amp;" ["&amp;C6&amp;"]")</f>
        <v>ACADREDGOMGB [Acadian redfish Gulf of Maine / Georges Bank]</v>
      </c>
      <c r="B6" s="10" t="s">
        <v>42</v>
      </c>
      <c r="C6" s="10" t="s">
        <v>43</v>
      </c>
      <c r="D6" s="3"/>
      <c r="E6" s="50" t="s">
        <v>1986</v>
      </c>
      <c r="G6" s="19"/>
      <c r="H6" s="3"/>
      <c r="I6" s="50" t="s">
        <v>1986</v>
      </c>
      <c r="K6" s="19"/>
      <c r="L6" s="19"/>
      <c r="M6" s="19"/>
      <c r="N6" s="3"/>
      <c r="O6" s="50" t="s">
        <v>1989</v>
      </c>
      <c r="P6" s="24"/>
      <c r="Q6" s="19"/>
      <c r="R6" s="19"/>
      <c r="S6" s="3"/>
      <c r="T6" s="20" t="s">
        <v>2462</v>
      </c>
      <c r="U6" s="3"/>
      <c r="V6" s="20" t="s">
        <v>2715</v>
      </c>
      <c r="W6" s="3"/>
      <c r="X6" s="20" t="s">
        <v>2013</v>
      </c>
      <c r="Y6" s="3"/>
      <c r="Z6" s="34" t="s">
        <v>2351</v>
      </c>
      <c r="AA6" s="3"/>
      <c r="AB6" s="90" t="s">
        <v>2347</v>
      </c>
      <c r="AC6" s="3"/>
      <c r="AD6" s="20" t="s">
        <v>2017</v>
      </c>
      <c r="AE6" s="3"/>
      <c r="AF6" s="20" t="s">
        <v>2014</v>
      </c>
      <c r="AG6" s="3"/>
      <c r="AH6" s="20" t="s">
        <v>2061</v>
      </c>
      <c r="AI6" s="3"/>
      <c r="AJ6" s="20" t="s">
        <v>2013</v>
      </c>
      <c r="AK6" s="3"/>
      <c r="AL6" s="20" t="s">
        <v>2013</v>
      </c>
      <c r="AM6" s="3"/>
      <c r="AN6" s="34" t="s">
        <v>2161</v>
      </c>
      <c r="AO6" s="3"/>
      <c r="AP6" s="34" t="s">
        <v>2161</v>
      </c>
      <c r="AQ6" s="3"/>
      <c r="AR6" s="43" t="s">
        <v>2288</v>
      </c>
      <c r="AS6" s="3"/>
      <c r="AT6" s="20" t="s">
        <v>2062</v>
      </c>
      <c r="AU6" s="3"/>
      <c r="AV6" s="20" t="s">
        <v>2082</v>
      </c>
      <c r="AW6" s="84" t="s">
        <v>2252</v>
      </c>
      <c r="AX6" s="3"/>
      <c r="AY6" s="20" t="s">
        <v>2087</v>
      </c>
      <c r="AZ6" s="84" t="s">
        <v>2253</v>
      </c>
      <c r="BA6" s="3"/>
      <c r="BB6" s="20" t="s">
        <v>2104</v>
      </c>
      <c r="BC6" s="84" t="s">
        <v>2262</v>
      </c>
      <c r="BD6" s="3"/>
      <c r="BE6" s="20" t="s">
        <v>2094</v>
      </c>
      <c r="BF6" s="84" t="s">
        <v>2279</v>
      </c>
      <c r="BG6" s="3"/>
      <c r="BH6" s="34" t="s">
        <v>2308</v>
      </c>
      <c r="BI6" s="84" t="s">
        <v>2309</v>
      </c>
      <c r="BJ6" s="3"/>
      <c r="BK6" s="20" t="s">
        <v>2117</v>
      </c>
      <c r="BL6" s="20" t="s">
        <v>2172</v>
      </c>
      <c r="BM6" s="3"/>
      <c r="BN6" s="20" t="s">
        <v>2121</v>
      </c>
      <c r="BO6" s="20" t="s">
        <v>2173</v>
      </c>
      <c r="BP6" s="3"/>
      <c r="BQ6" s="20" t="s">
        <v>2332</v>
      </c>
      <c r="BR6" s="20" t="s">
        <v>2334</v>
      </c>
      <c r="BS6" s="3"/>
    </row>
    <row r="7" spans="1:71" ht="28.55" x14ac:dyDescent="0.25">
      <c r="A7" s="23" t="str">
        <f t="shared" ref="A7:A70" si="0">IF(ISBLANK(B7),"",B7&amp;" ["&amp;C7&amp;"]")</f>
        <v>AFLONCH [Alfonsino Chile]</v>
      </c>
      <c r="B7" s="4" t="s">
        <v>51</v>
      </c>
      <c r="C7" s="4" t="s">
        <v>52</v>
      </c>
      <c r="D7" s="3"/>
      <c r="E7" s="51" t="s">
        <v>1979</v>
      </c>
      <c r="F7" s="20"/>
      <c r="G7" s="22"/>
      <c r="H7" s="3"/>
      <c r="I7" s="51" t="s">
        <v>1979</v>
      </c>
      <c r="J7" s="20"/>
      <c r="K7" s="22"/>
      <c r="L7" s="22"/>
      <c r="M7" s="22"/>
      <c r="N7" s="3"/>
      <c r="O7" s="51" t="s">
        <v>1979</v>
      </c>
      <c r="P7" s="24"/>
      <c r="Q7" s="19"/>
      <c r="R7" s="19"/>
      <c r="S7" s="3"/>
      <c r="T7" s="34" t="s">
        <v>2463</v>
      </c>
      <c r="U7" s="3"/>
      <c r="V7" s="34" t="s">
        <v>2716</v>
      </c>
      <c r="W7" s="3"/>
      <c r="X7" s="34" t="s">
        <v>2161</v>
      </c>
      <c r="Y7" s="3"/>
      <c r="Z7" s="90" t="s">
        <v>2352</v>
      </c>
      <c r="AA7" s="3"/>
      <c r="AB7" s="90" t="s">
        <v>2348</v>
      </c>
      <c r="AC7" s="3"/>
      <c r="AD7" s="34" t="s">
        <v>2016</v>
      </c>
      <c r="AE7" s="3"/>
      <c r="AF7" s="34" t="s">
        <v>2015</v>
      </c>
      <c r="AG7" s="3"/>
      <c r="AH7" s="38" t="s">
        <v>2296</v>
      </c>
      <c r="AI7" s="3"/>
      <c r="AJ7" s="34" t="s">
        <v>2160</v>
      </c>
      <c r="AK7" s="3"/>
      <c r="AL7" s="38" t="s">
        <v>2296</v>
      </c>
      <c r="AM7" s="3"/>
      <c r="AN7" s="38" t="s">
        <v>2296</v>
      </c>
      <c r="AO7" s="3"/>
      <c r="AP7" s="34" t="s">
        <v>2013</v>
      </c>
      <c r="AQ7" s="3"/>
      <c r="AR7" s="2"/>
      <c r="AS7" s="3"/>
      <c r="AT7" s="34" t="s">
        <v>2063</v>
      </c>
      <c r="AU7" s="3"/>
      <c r="AV7" s="34" t="s">
        <v>2083</v>
      </c>
      <c r="AW7" s="83" t="s">
        <v>2247</v>
      </c>
      <c r="AX7" s="3"/>
      <c r="AY7" s="34" t="s">
        <v>2088</v>
      </c>
      <c r="AZ7" s="83" t="s">
        <v>2254</v>
      </c>
      <c r="BA7" s="3"/>
      <c r="BB7" s="34" t="s">
        <v>2105</v>
      </c>
      <c r="BC7" s="83" t="s">
        <v>2263</v>
      </c>
      <c r="BD7" s="3"/>
      <c r="BE7" s="34" t="s">
        <v>2095</v>
      </c>
      <c r="BF7" s="83" t="s">
        <v>2280</v>
      </c>
      <c r="BG7" s="3"/>
      <c r="BH7" s="34" t="s">
        <v>2310</v>
      </c>
      <c r="BI7" s="83" t="s">
        <v>2311</v>
      </c>
      <c r="BJ7" s="3"/>
      <c r="BK7" s="38" t="s">
        <v>2296</v>
      </c>
      <c r="BL7" s="48"/>
      <c r="BM7" s="3"/>
      <c r="BN7" s="34" t="s">
        <v>2437</v>
      </c>
      <c r="BO7" s="20" t="s">
        <v>2438</v>
      </c>
      <c r="BP7" s="3"/>
      <c r="BQ7" s="38" t="s">
        <v>2118</v>
      </c>
      <c r="BR7" s="34" t="s">
        <v>2243</v>
      </c>
      <c r="BS7" s="3"/>
    </row>
    <row r="8" spans="1:71" x14ac:dyDescent="0.25">
      <c r="A8" s="23" t="str">
        <f t="shared" si="0"/>
        <v>ALBAIO [Albacore tuna Indian Ocean]</v>
      </c>
      <c r="B8" s="4" t="s">
        <v>59</v>
      </c>
      <c r="C8" s="4" t="s">
        <v>60</v>
      </c>
      <c r="D8" s="3"/>
      <c r="E8" s="23" t="str">
        <f t="shared" ref="E8:E41" si="1">IF(ISBLANK(F8),"",F8&amp;" ["&amp;G8&amp;"]")</f>
        <v>USA-NMFS-5Y [Gulf of Maine]</v>
      </c>
      <c r="F8" s="5" t="s">
        <v>1262</v>
      </c>
      <c r="G8" s="6" t="s">
        <v>1263</v>
      </c>
      <c r="H8" s="3"/>
      <c r="I8" s="23" t="str">
        <f t="shared" ref="I8:I20" si="2">IF(ISBLANK(J8),"",J8&amp;" ["&amp;K8&amp;"]")</f>
        <v>ADFG [Alaska Department of Fish and Game]</v>
      </c>
      <c r="J8" s="7" t="s">
        <v>55</v>
      </c>
      <c r="K8" s="7" t="s">
        <v>56</v>
      </c>
      <c r="L8" s="85" t="s">
        <v>2386</v>
      </c>
      <c r="M8" s="85" t="s">
        <v>2402</v>
      </c>
      <c r="N8" s="3"/>
      <c r="O8" s="23" t="str">
        <f>IF(ISBLANK(P8),"",P8&amp;": "&amp;Q8&amp;" ["&amp;R8&amp;"]")</f>
        <v>Integrated Analysis: CASAL [CASAL]</v>
      </c>
      <c r="P8" s="8" t="s">
        <v>177</v>
      </c>
      <c r="Q8" s="8" t="s">
        <v>178</v>
      </c>
      <c r="R8" s="8" t="s">
        <v>178</v>
      </c>
      <c r="S8" s="3"/>
      <c r="T8" s="38" t="s">
        <v>2464</v>
      </c>
      <c r="U8" s="3"/>
      <c r="V8" s="38" t="s">
        <v>2717</v>
      </c>
      <c r="W8" s="3"/>
      <c r="X8" s="38" t="s">
        <v>2296</v>
      </c>
      <c r="Y8" s="3"/>
      <c r="Z8" s="90" t="s">
        <v>2355</v>
      </c>
      <c r="AA8" s="3"/>
      <c r="AB8" s="90" t="s">
        <v>2342</v>
      </c>
      <c r="AC8" s="3"/>
      <c r="AD8" s="34" t="s">
        <v>350</v>
      </c>
      <c r="AE8" s="3"/>
      <c r="AF8" s="34" t="s">
        <v>2016</v>
      </c>
      <c r="AG8" s="3"/>
      <c r="AH8" s="34" t="s">
        <v>350</v>
      </c>
      <c r="AI8" s="3"/>
      <c r="AJ8" s="34" t="s">
        <v>2161</v>
      </c>
      <c r="AK8" s="3"/>
      <c r="AL8" s="38" t="s">
        <v>350</v>
      </c>
      <c r="AM8" s="3"/>
      <c r="AN8" s="38" t="s">
        <v>350</v>
      </c>
      <c r="AO8" s="3"/>
      <c r="AP8" s="38" t="s">
        <v>2296</v>
      </c>
      <c r="AQ8" s="3"/>
      <c r="AR8" s="2"/>
      <c r="AS8" s="3"/>
      <c r="AT8" s="34" t="s">
        <v>2329</v>
      </c>
      <c r="AU8" s="3"/>
      <c r="AV8" s="34" t="s">
        <v>2145</v>
      </c>
      <c r="AW8" s="83" t="s">
        <v>2248</v>
      </c>
      <c r="AX8" s="3"/>
      <c r="AY8" s="34" t="s">
        <v>2146</v>
      </c>
      <c r="AZ8" s="83" t="s">
        <v>2255</v>
      </c>
      <c r="BA8" s="3"/>
      <c r="BB8" s="34" t="s">
        <v>2148</v>
      </c>
      <c r="BC8" s="83" t="s">
        <v>2264</v>
      </c>
      <c r="BD8" s="3"/>
      <c r="BE8" s="34" t="s">
        <v>2147</v>
      </c>
      <c r="BF8" s="83" t="s">
        <v>2281</v>
      </c>
      <c r="BG8" s="3"/>
      <c r="BH8" s="34" t="s">
        <v>2312</v>
      </c>
      <c r="BI8" s="83" t="s">
        <v>2313</v>
      </c>
      <c r="BJ8" s="3"/>
      <c r="BK8" s="38"/>
      <c r="BL8" s="48"/>
      <c r="BM8" s="3"/>
      <c r="BN8" s="38" t="s">
        <v>2296</v>
      </c>
      <c r="BO8" s="34"/>
      <c r="BP8" s="3"/>
      <c r="BQ8" s="38" t="s">
        <v>2296</v>
      </c>
      <c r="BR8" s="48"/>
      <c r="BS8" s="3"/>
    </row>
    <row r="9" spans="1:71" ht="28.55" x14ac:dyDescent="0.25">
      <c r="A9" s="23" t="str">
        <f t="shared" si="0"/>
        <v>ALBAMED [Albacore tuna Mediterranean]</v>
      </c>
      <c r="B9" s="4" t="s">
        <v>67</v>
      </c>
      <c r="C9" s="4" t="s">
        <v>68</v>
      </c>
      <c r="D9" s="3"/>
      <c r="E9" s="23" t="str">
        <f t="shared" si="1"/>
        <v>USA-NMFS-5YCHATT [Gulf of Maine / Cape Hatteras]</v>
      </c>
      <c r="F9" s="5" t="s">
        <v>1266</v>
      </c>
      <c r="G9" s="6" t="s">
        <v>1267</v>
      </c>
      <c r="H9" s="3"/>
      <c r="I9" s="23" t="str">
        <f t="shared" si="2"/>
        <v>AFSC [Alaska Fisheries Science Center]</v>
      </c>
      <c r="J9" s="7" t="s">
        <v>71</v>
      </c>
      <c r="K9" s="7" t="s">
        <v>72</v>
      </c>
      <c r="L9" s="85" t="s">
        <v>521</v>
      </c>
      <c r="M9" s="85" t="s">
        <v>2401</v>
      </c>
      <c r="N9" s="3"/>
      <c r="O9" s="23" t="str">
        <f t="shared" ref="O9:O16" si="3">IF(ISBLANK(P9),"",P9&amp;": "&amp;Q9&amp;" ["&amp;R9&amp;"]")</f>
        <v>Integrated Analysis: IA [Integrated Analysis]</v>
      </c>
      <c r="P9" s="8" t="s">
        <v>177</v>
      </c>
      <c r="Q9" s="8" t="s">
        <v>185</v>
      </c>
      <c r="R9" s="8" t="s">
        <v>177</v>
      </c>
      <c r="S9" s="3"/>
      <c r="T9" s="38" t="s">
        <v>2465</v>
      </c>
      <c r="U9" s="3"/>
      <c r="V9" s="38" t="s">
        <v>2718</v>
      </c>
      <c r="W9" s="3"/>
      <c r="X9" s="38"/>
      <c r="Y9" s="3"/>
      <c r="Z9" s="90" t="s">
        <v>2356</v>
      </c>
      <c r="AA9" s="3"/>
      <c r="AB9" s="90" t="s">
        <v>2343</v>
      </c>
      <c r="AC9" s="3"/>
      <c r="AE9" s="3"/>
      <c r="AF9" s="34" t="s">
        <v>350</v>
      </c>
      <c r="AG9" s="3"/>
      <c r="AH9" s="38"/>
      <c r="AI9" s="3"/>
      <c r="AJ9" s="34" t="s">
        <v>2162</v>
      </c>
      <c r="AK9" s="3"/>
      <c r="AL9" s="38"/>
      <c r="AM9" s="3"/>
      <c r="AN9" s="38"/>
      <c r="AO9" s="3"/>
      <c r="AP9" s="38" t="s">
        <v>350</v>
      </c>
      <c r="AQ9" s="3"/>
      <c r="AR9" s="2"/>
      <c r="AS9" s="3"/>
      <c r="AT9" s="38" t="s">
        <v>2296</v>
      </c>
      <c r="AU9" s="3"/>
      <c r="AV9" s="38" t="s">
        <v>2084</v>
      </c>
      <c r="AW9" s="83" t="s">
        <v>2249</v>
      </c>
      <c r="AX9" s="3"/>
      <c r="AY9" s="38" t="s">
        <v>2089</v>
      </c>
      <c r="AZ9" s="83" t="s">
        <v>2256</v>
      </c>
      <c r="BA9" s="3"/>
      <c r="BB9" s="38" t="s">
        <v>2106</v>
      </c>
      <c r="BC9" s="83" t="s">
        <v>2265</v>
      </c>
      <c r="BD9" s="3"/>
      <c r="BE9" s="38" t="s">
        <v>2096</v>
      </c>
      <c r="BF9" s="83" t="s">
        <v>2282</v>
      </c>
      <c r="BG9" s="3"/>
      <c r="BH9" s="38" t="s">
        <v>2314</v>
      </c>
      <c r="BI9" s="83" t="s">
        <v>2315</v>
      </c>
      <c r="BJ9" s="3"/>
      <c r="BK9" s="38"/>
      <c r="BL9" s="48"/>
      <c r="BM9" s="3"/>
      <c r="BN9" s="38"/>
      <c r="BO9" s="48"/>
      <c r="BP9" s="3"/>
      <c r="BQ9" s="38"/>
      <c r="BR9" s="48"/>
      <c r="BS9" s="3"/>
    </row>
    <row r="10" spans="1:71" ht="28.55" x14ac:dyDescent="0.25">
      <c r="A10" s="23" t="str">
        <f t="shared" si="0"/>
        <v>ALBANATL [Albacore tuna North Atlantic]</v>
      </c>
      <c r="B10" s="4" t="s">
        <v>75</v>
      </c>
      <c r="C10" s="4" t="s">
        <v>76</v>
      </c>
      <c r="D10" s="3"/>
      <c r="E10" s="23" t="str">
        <f t="shared" si="1"/>
        <v>USA-NMFS-5YZ [Gulf of Maine / Georges Bank]</v>
      </c>
      <c r="F10" s="5" t="s">
        <v>1270</v>
      </c>
      <c r="G10" s="6" t="s">
        <v>1271</v>
      </c>
      <c r="H10" s="3"/>
      <c r="I10" s="23" t="str">
        <f t="shared" si="2"/>
        <v>ASMFC [Atlantic States Marine Fisheries Commission]</v>
      </c>
      <c r="J10" s="7" t="s">
        <v>87</v>
      </c>
      <c r="K10" s="7" t="s">
        <v>88</v>
      </c>
      <c r="L10" s="85" t="s">
        <v>521</v>
      </c>
      <c r="M10" s="85" t="s">
        <v>2401</v>
      </c>
      <c r="N10" s="3"/>
      <c r="O10" s="23" t="str">
        <f t="shared" si="3"/>
        <v>Integrated Analysis: JJM [Joint Jack Mackerel]</v>
      </c>
      <c r="P10" s="8" t="s">
        <v>177</v>
      </c>
      <c r="Q10" s="8" t="s">
        <v>192</v>
      </c>
      <c r="R10" s="8" t="s">
        <v>193</v>
      </c>
      <c r="S10" s="3"/>
      <c r="T10" s="38" t="s">
        <v>2466</v>
      </c>
      <c r="U10" s="3"/>
      <c r="V10" s="38" t="s">
        <v>2719</v>
      </c>
      <c r="W10" s="3"/>
      <c r="X10" s="38"/>
      <c r="Y10" s="3"/>
      <c r="Z10" s="90" t="s">
        <v>2353</v>
      </c>
      <c r="AA10" s="3"/>
      <c r="AB10" s="90" t="s">
        <v>2345</v>
      </c>
      <c r="AC10" s="3"/>
      <c r="AE10" s="3"/>
      <c r="AG10" s="3"/>
      <c r="AH10" s="38"/>
      <c r="AI10" s="3"/>
      <c r="AJ10" s="34" t="s">
        <v>2163</v>
      </c>
      <c r="AK10" s="3"/>
      <c r="AM10" s="3"/>
      <c r="AN10" s="38"/>
      <c r="AO10" s="3"/>
      <c r="AQ10" s="3"/>
      <c r="AR10" s="2"/>
      <c r="AS10" s="3"/>
      <c r="AT10" s="38" t="s">
        <v>350</v>
      </c>
      <c r="AU10" s="3"/>
      <c r="AV10" s="38" t="s">
        <v>2085</v>
      </c>
      <c r="AW10" s="83" t="s">
        <v>2250</v>
      </c>
      <c r="AX10" s="3"/>
      <c r="AY10" s="38" t="s">
        <v>2090</v>
      </c>
      <c r="AZ10" s="83" t="s">
        <v>2257</v>
      </c>
      <c r="BA10" s="3"/>
      <c r="BB10" s="38" t="s">
        <v>2107</v>
      </c>
      <c r="BC10" s="83" t="s">
        <v>2266</v>
      </c>
      <c r="BD10" s="3"/>
      <c r="BE10" s="38" t="s">
        <v>2097</v>
      </c>
      <c r="BF10" s="83" t="s">
        <v>2283</v>
      </c>
      <c r="BG10" s="3"/>
      <c r="BH10" s="38" t="s">
        <v>2316</v>
      </c>
      <c r="BI10" s="83" t="s">
        <v>2317</v>
      </c>
      <c r="BJ10" s="3"/>
      <c r="BK10" s="48"/>
      <c r="BL10" s="48"/>
      <c r="BM10" s="3"/>
      <c r="BN10" s="38"/>
      <c r="BO10" s="48"/>
      <c r="BP10" s="3"/>
      <c r="BQ10" s="38"/>
      <c r="BR10" s="48"/>
      <c r="BS10" s="3"/>
    </row>
    <row r="11" spans="1:71" x14ac:dyDescent="0.25">
      <c r="A11" s="23" t="str">
        <f t="shared" si="0"/>
        <v>ALBANPAC [Albacore tuna North Pacific]</v>
      </c>
      <c r="B11" s="4" t="s">
        <v>83</v>
      </c>
      <c r="C11" s="4" t="s">
        <v>84</v>
      </c>
      <c r="D11" s="3"/>
      <c r="E11" s="23" t="str">
        <f t="shared" si="1"/>
        <v>USA-NMFS-5YZSNE [Gulf of Maine / Georges Bank-Southern New England]</v>
      </c>
      <c r="F11" s="5" t="s">
        <v>1274</v>
      </c>
      <c r="G11" s="6" t="s">
        <v>1275</v>
      </c>
      <c r="H11" s="3"/>
      <c r="I11" s="23" t="str">
        <f t="shared" si="2"/>
        <v>CBP [Chespeake Bay Program]</v>
      </c>
      <c r="J11" s="7" t="s">
        <v>103</v>
      </c>
      <c r="K11" s="7" t="s">
        <v>104</v>
      </c>
      <c r="L11" s="85" t="s">
        <v>2386</v>
      </c>
      <c r="M11" s="85" t="s">
        <v>2402</v>
      </c>
      <c r="N11" s="3"/>
      <c r="O11" s="23" t="str">
        <f t="shared" si="3"/>
        <v>Integrated Analysis: LBBM [Custom length-based Bayesian Model]</v>
      </c>
      <c r="P11" s="8" t="s">
        <v>177</v>
      </c>
      <c r="Q11" s="8" t="s">
        <v>200</v>
      </c>
      <c r="R11" s="8" t="s">
        <v>201</v>
      </c>
      <c r="S11" s="3"/>
      <c r="T11" t="s">
        <v>2467</v>
      </c>
      <c r="U11" s="3"/>
      <c r="V11" t="s">
        <v>2720</v>
      </c>
      <c r="W11" s="3"/>
      <c r="Y11" s="3"/>
      <c r="Z11" s="90" t="s">
        <v>2363</v>
      </c>
      <c r="AA11" s="3"/>
      <c r="AB11" s="90" t="s">
        <v>2346</v>
      </c>
      <c r="AC11" s="3"/>
      <c r="AE11" s="3"/>
      <c r="AG11" s="3"/>
      <c r="AI11" s="3"/>
      <c r="AJ11" s="38" t="s">
        <v>2296</v>
      </c>
      <c r="AK11" s="3"/>
      <c r="AM11" s="3"/>
      <c r="AO11" s="3"/>
      <c r="AQ11" s="3"/>
      <c r="AR11" s="2"/>
      <c r="AS11" s="3"/>
      <c r="AT11" s="38"/>
      <c r="AU11" s="3"/>
      <c r="AV11" s="38" t="s">
        <v>2086</v>
      </c>
      <c r="AW11" s="83" t="s">
        <v>2251</v>
      </c>
      <c r="AX11" s="3"/>
      <c r="AY11" s="38" t="s">
        <v>2091</v>
      </c>
      <c r="AZ11" s="83" t="s">
        <v>2258</v>
      </c>
      <c r="BA11" s="3"/>
      <c r="BB11" s="38" t="s">
        <v>2108</v>
      </c>
      <c r="BC11" s="83" t="s">
        <v>2267</v>
      </c>
      <c r="BD11" s="3"/>
      <c r="BE11" s="38" t="s">
        <v>2098</v>
      </c>
      <c r="BF11" s="83" t="s">
        <v>2284</v>
      </c>
      <c r="BG11" s="3"/>
      <c r="BH11" s="38" t="s">
        <v>2318</v>
      </c>
      <c r="BI11" s="83" t="s">
        <v>2319</v>
      </c>
      <c r="BJ11" s="3"/>
      <c r="BK11" s="48"/>
      <c r="BL11" s="48"/>
      <c r="BM11" s="3"/>
      <c r="BN11" s="38"/>
      <c r="BO11" s="48"/>
      <c r="BP11" s="3"/>
      <c r="BQ11" s="48"/>
      <c r="BR11" s="48"/>
      <c r="BS11" s="3"/>
    </row>
    <row r="12" spans="1:71" ht="28.55" x14ac:dyDescent="0.25">
      <c r="A12" s="23" t="str">
        <f t="shared" si="0"/>
        <v>ALBASATL [Albacore tuna South Atlantic]</v>
      </c>
      <c r="B12" s="4" t="s">
        <v>91</v>
      </c>
      <c r="C12" s="4" t="s">
        <v>92</v>
      </c>
      <c r="D12" s="3"/>
      <c r="E12" s="23" t="str">
        <f t="shared" si="1"/>
        <v>USA-NMFS-5Z [Georges Bank]</v>
      </c>
      <c r="F12" s="5" t="s">
        <v>1278</v>
      </c>
      <c r="G12" s="6" t="s">
        <v>347</v>
      </c>
      <c r="H12" s="3"/>
      <c r="I12" s="23" t="str">
        <f t="shared" si="2"/>
        <v>NEFSC [Northeast Fisheries Science Center]</v>
      </c>
      <c r="J12" s="7" t="s">
        <v>497</v>
      </c>
      <c r="K12" s="7" t="s">
        <v>498</v>
      </c>
      <c r="L12" s="85" t="s">
        <v>521</v>
      </c>
      <c r="M12" s="85" t="s">
        <v>2401</v>
      </c>
      <c r="N12" s="3"/>
      <c r="O12" s="23" t="str">
        <f t="shared" si="3"/>
        <v>Integrated Analysis: SMS [Stochastic Multi-species (SMS) model]</v>
      </c>
      <c r="P12" s="8" t="s">
        <v>177</v>
      </c>
      <c r="Q12" s="8" t="s">
        <v>208</v>
      </c>
      <c r="R12" s="8" t="s">
        <v>209</v>
      </c>
      <c r="S12" s="3"/>
      <c r="T12" t="s">
        <v>2468</v>
      </c>
      <c r="U12" s="3"/>
      <c r="V12" t="s">
        <v>2721</v>
      </c>
      <c r="W12" s="3"/>
      <c r="Y12" s="3"/>
      <c r="Z12" s="90" t="s">
        <v>2359</v>
      </c>
      <c r="AA12" s="3"/>
      <c r="AB12" s="90" t="s">
        <v>2344</v>
      </c>
      <c r="AC12" s="3"/>
      <c r="AE12" s="3"/>
      <c r="AG12" s="3"/>
      <c r="AI12" s="3"/>
      <c r="AJ12" s="38" t="s">
        <v>350</v>
      </c>
      <c r="AK12" s="3"/>
      <c r="AM12" s="3"/>
      <c r="AO12" s="3"/>
      <c r="AQ12" s="3"/>
      <c r="AR12" s="2"/>
      <c r="AS12" s="3"/>
      <c r="AU12" s="3"/>
      <c r="AV12" s="48" t="s">
        <v>2152</v>
      </c>
      <c r="AW12" s="48" t="s">
        <v>2246</v>
      </c>
      <c r="AX12" s="3"/>
      <c r="AY12" s="48" t="s">
        <v>2149</v>
      </c>
      <c r="AZ12" s="83" t="s">
        <v>2259</v>
      </c>
      <c r="BA12" s="3"/>
      <c r="BB12" s="48" t="s">
        <v>2155</v>
      </c>
      <c r="BC12" s="83" t="s">
        <v>2268</v>
      </c>
      <c r="BD12" s="3"/>
      <c r="BE12" s="48" t="s">
        <v>2103</v>
      </c>
      <c r="BF12" s="48" t="s">
        <v>2285</v>
      </c>
      <c r="BG12" s="3"/>
      <c r="BH12" s="48" t="s">
        <v>2320</v>
      </c>
      <c r="BI12" s="48" t="s">
        <v>2321</v>
      </c>
      <c r="BJ12" s="3"/>
      <c r="BK12" s="48"/>
      <c r="BL12" s="48"/>
      <c r="BM12" s="3"/>
      <c r="BN12" s="48"/>
      <c r="BO12" s="48"/>
      <c r="BP12" s="3"/>
      <c r="BQ12" s="48"/>
      <c r="BR12" s="48"/>
      <c r="BS12" s="3"/>
    </row>
    <row r="13" spans="1:71" ht="28.55" x14ac:dyDescent="0.25">
      <c r="A13" s="23" t="str">
        <f t="shared" si="0"/>
        <v>ALBASPAC [Albacore tuna South Pacific Ocean]</v>
      </c>
      <c r="B13" s="4" t="s">
        <v>99</v>
      </c>
      <c r="C13" s="4" t="s">
        <v>100</v>
      </c>
      <c r="D13" s="3"/>
      <c r="E13" s="23" t="str">
        <f t="shared" si="1"/>
        <v>USA-NMFS-5ZMAB [Georges Bank and Mid-Atlantic Bight]</v>
      </c>
      <c r="F13" s="5" t="s">
        <v>1281</v>
      </c>
      <c r="G13" s="6" t="s">
        <v>1282</v>
      </c>
      <c r="H13" s="3"/>
      <c r="I13" s="23" t="str">
        <f t="shared" si="2"/>
        <v>NMFS [NOAA Fisheries - National Marine Fisheries Service]</v>
      </c>
      <c r="J13" s="7" t="s">
        <v>521</v>
      </c>
      <c r="K13" s="7" t="s">
        <v>522</v>
      </c>
      <c r="L13" s="85" t="s">
        <v>521</v>
      </c>
      <c r="M13" s="85" t="s">
        <v>2401</v>
      </c>
      <c r="N13" s="3"/>
      <c r="O13" s="23" t="str">
        <f t="shared" si="3"/>
        <v>Integrated Analysis: SS1 [Stock Synthesis v1.0 model]</v>
      </c>
      <c r="P13" s="8" t="s">
        <v>177</v>
      </c>
      <c r="Q13" s="8" t="s">
        <v>216</v>
      </c>
      <c r="R13" s="8" t="s">
        <v>217</v>
      </c>
      <c r="S13" s="3"/>
      <c r="T13" t="s">
        <v>2469</v>
      </c>
      <c r="U13" s="3"/>
      <c r="V13" t="s">
        <v>2722</v>
      </c>
      <c r="W13" s="3"/>
      <c r="Y13" s="3"/>
      <c r="Z13" s="90" t="s">
        <v>2354</v>
      </c>
      <c r="AA13" s="3"/>
      <c r="AB13" s="90" t="s">
        <v>2360</v>
      </c>
      <c r="AC13" s="3"/>
      <c r="AE13" s="3"/>
      <c r="AG13" s="3"/>
      <c r="AI13" s="3"/>
      <c r="AJ13" s="38"/>
      <c r="AK13" s="3"/>
      <c r="AM13" s="3"/>
      <c r="AO13" s="3"/>
      <c r="AQ13" s="3"/>
      <c r="AR13" s="2"/>
      <c r="AS13" s="3"/>
      <c r="AU13" s="3"/>
      <c r="AV13" s="48" t="s">
        <v>2125</v>
      </c>
      <c r="AW13" s="48"/>
      <c r="AX13" s="3"/>
      <c r="AY13" s="48" t="s">
        <v>2150</v>
      </c>
      <c r="AZ13" s="83" t="s">
        <v>2260</v>
      </c>
      <c r="BA13" s="3"/>
      <c r="BB13" s="48" t="s">
        <v>2156</v>
      </c>
      <c r="BC13" s="83" t="s">
        <v>2269</v>
      </c>
      <c r="BD13" s="3"/>
      <c r="BE13" s="48" t="s">
        <v>2099</v>
      </c>
      <c r="BF13" s="48" t="s">
        <v>2274</v>
      </c>
      <c r="BG13" s="3"/>
      <c r="BH13" s="48" t="s">
        <v>2322</v>
      </c>
      <c r="BI13" s="48" t="s">
        <v>2323</v>
      </c>
      <c r="BJ13" s="3"/>
      <c r="BK13" s="48"/>
      <c r="BL13" s="48"/>
      <c r="BM13" s="3"/>
      <c r="BN13" s="48"/>
      <c r="BO13" s="48"/>
      <c r="BP13" s="3"/>
      <c r="BQ13" s="48"/>
      <c r="BR13" s="48"/>
      <c r="BS13" s="3"/>
    </row>
    <row r="14" spans="1:71" ht="28.55" x14ac:dyDescent="0.25">
      <c r="A14" s="23" t="str">
        <f t="shared" si="0"/>
        <v>ALPLAICBSAI [Alaska plaice Bering Sea and Aleutian Islands]</v>
      </c>
      <c r="B14" s="4" t="s">
        <v>107</v>
      </c>
      <c r="C14" s="4" t="s">
        <v>108</v>
      </c>
      <c r="D14" s="3"/>
      <c r="E14" s="23" t="str">
        <f t="shared" si="1"/>
        <v>USA-NMFS-5ZSNE [Georges Bank-Southern New England]</v>
      </c>
      <c r="F14" s="5" t="s">
        <v>1285</v>
      </c>
      <c r="G14" s="6" t="s">
        <v>1286</v>
      </c>
      <c r="H14" s="3"/>
      <c r="I14" s="23" t="str">
        <f t="shared" si="2"/>
        <v>NWFSC [Northwest Fisheries Science Center]</v>
      </c>
      <c r="J14" s="7" t="s">
        <v>536</v>
      </c>
      <c r="K14" s="7" t="s">
        <v>537</v>
      </c>
      <c r="L14" s="85" t="s">
        <v>521</v>
      </c>
      <c r="M14" s="85" t="s">
        <v>2401</v>
      </c>
      <c r="N14" s="3"/>
      <c r="O14" s="23" t="str">
        <f t="shared" si="3"/>
        <v>Integrated Analysis: SS2 [Stock Synthesis v2.0 model]</v>
      </c>
      <c r="P14" s="8" t="s">
        <v>177</v>
      </c>
      <c r="Q14" s="8" t="s">
        <v>224</v>
      </c>
      <c r="R14" s="8" t="s">
        <v>225</v>
      </c>
      <c r="S14" s="3"/>
      <c r="T14" t="s">
        <v>2470</v>
      </c>
      <c r="U14" s="3"/>
      <c r="V14" t="s">
        <v>2723</v>
      </c>
      <c r="W14" s="3"/>
      <c r="Y14" s="3"/>
      <c r="Z14" s="90" t="s">
        <v>2420</v>
      </c>
      <c r="AA14" s="3"/>
      <c r="AB14" s="90" t="s">
        <v>2361</v>
      </c>
      <c r="AC14" s="3"/>
      <c r="AE14" s="3"/>
      <c r="AG14" s="3"/>
      <c r="AI14" s="3"/>
      <c r="AK14" s="3"/>
      <c r="AM14" s="3"/>
      <c r="AO14" s="3"/>
      <c r="AQ14" s="3"/>
      <c r="AR14" s="2"/>
      <c r="AS14" s="3"/>
      <c r="AU14" s="3"/>
      <c r="AV14" s="38" t="s">
        <v>2296</v>
      </c>
      <c r="AW14" s="48"/>
      <c r="AX14" s="3"/>
      <c r="AY14" s="48" t="s">
        <v>2151</v>
      </c>
      <c r="AZ14" s="48" t="s">
        <v>2261</v>
      </c>
      <c r="BA14" s="3"/>
      <c r="BB14" s="48" t="s">
        <v>2157</v>
      </c>
      <c r="BC14" s="83" t="s">
        <v>2270</v>
      </c>
      <c r="BD14" s="3"/>
      <c r="BE14" s="48" t="s">
        <v>2102</v>
      </c>
      <c r="BF14" s="48" t="s">
        <v>2278</v>
      </c>
      <c r="BG14" s="3"/>
      <c r="BH14" s="48" t="s">
        <v>2324</v>
      </c>
      <c r="BI14" s="48" t="s">
        <v>2325</v>
      </c>
      <c r="BJ14" s="3"/>
      <c r="BK14" s="48"/>
      <c r="BL14" s="48"/>
      <c r="BM14" s="3"/>
      <c r="BN14" s="48"/>
      <c r="BO14" s="48"/>
      <c r="BP14" s="3"/>
      <c r="BQ14" s="48"/>
      <c r="BR14" s="48"/>
      <c r="BS14" s="3"/>
    </row>
    <row r="15" spans="1:71" ht="42.8" x14ac:dyDescent="0.25">
      <c r="A15" s="23" t="str">
        <f t="shared" si="0"/>
        <v>AMPL23K [American Plaice NAFO-23K]</v>
      </c>
      <c r="B15" s="4" t="s">
        <v>115</v>
      </c>
      <c r="C15" s="4" t="s">
        <v>116</v>
      </c>
      <c r="D15" s="3"/>
      <c r="E15" s="23" t="str">
        <f t="shared" si="1"/>
        <v>USA-NMFS-AI [Aleutian Islands]</v>
      </c>
      <c r="F15" s="5" t="s">
        <v>1289</v>
      </c>
      <c r="G15" s="6" t="s">
        <v>1290</v>
      </c>
      <c r="H15" s="3"/>
      <c r="I15" s="23" t="str">
        <f t="shared" si="2"/>
        <v>PFMC [Pacific Fishery Management Council]</v>
      </c>
      <c r="J15" s="7" t="s">
        <v>598</v>
      </c>
      <c r="K15" s="7" t="s">
        <v>599</v>
      </c>
      <c r="L15" s="85" t="s">
        <v>521</v>
      </c>
      <c r="M15" s="85" t="s">
        <v>2401</v>
      </c>
      <c r="N15" s="3"/>
      <c r="O15" s="23" t="str">
        <f t="shared" si="3"/>
        <v>Integrated Analysis: SS3 [Stock Synthesis v3.0 model]</v>
      </c>
      <c r="P15" s="8" t="s">
        <v>177</v>
      </c>
      <c r="Q15" s="8" t="s">
        <v>232</v>
      </c>
      <c r="R15" s="8" t="s">
        <v>233</v>
      </c>
      <c r="S15" s="3"/>
      <c r="T15" t="s">
        <v>2471</v>
      </c>
      <c r="U15" s="3"/>
      <c r="V15" t="s">
        <v>2724</v>
      </c>
      <c r="W15" s="3"/>
      <c r="Y15" s="3"/>
      <c r="Z15" s="90" t="s">
        <v>2364</v>
      </c>
      <c r="AA15" s="3"/>
      <c r="AB15" s="90" t="s">
        <v>2362</v>
      </c>
      <c r="AC15" s="3"/>
      <c r="AE15" s="3"/>
      <c r="AG15" s="3"/>
      <c r="AI15" s="3"/>
      <c r="AK15" s="3"/>
      <c r="AM15" s="3"/>
      <c r="AO15" s="3"/>
      <c r="AQ15" s="3"/>
      <c r="AR15" s="2"/>
      <c r="AS15" s="3"/>
      <c r="AU15" s="3"/>
      <c r="AX15" s="3"/>
      <c r="AY15" s="48" t="s">
        <v>2101</v>
      </c>
      <c r="AZ15" s="48" t="s">
        <v>2277</v>
      </c>
      <c r="BA15" s="3"/>
      <c r="BB15" s="48" t="s">
        <v>2109</v>
      </c>
      <c r="BC15" s="48" t="s">
        <v>2275</v>
      </c>
      <c r="BD15" s="3"/>
      <c r="BE15" s="48" t="s">
        <v>2100</v>
      </c>
      <c r="BF15" s="48" t="s">
        <v>2286</v>
      </c>
      <c r="BG15" s="3"/>
      <c r="BH15" s="48" t="s">
        <v>2326</v>
      </c>
      <c r="BI15" s="48" t="s">
        <v>2327</v>
      </c>
      <c r="BJ15" s="3"/>
      <c r="BK15" s="38"/>
      <c r="BL15" s="48"/>
      <c r="BM15" s="3"/>
      <c r="BN15" s="48"/>
      <c r="BO15" s="48"/>
      <c r="BP15" s="3"/>
      <c r="BQ15" s="48"/>
      <c r="BR15" s="48"/>
      <c r="BS15" s="3"/>
    </row>
    <row r="16" spans="1:71" ht="57.1" x14ac:dyDescent="0.25">
      <c r="A16" s="23" t="str">
        <f t="shared" si="0"/>
        <v>AMPL3LNO [American Plaice NAFO-3LNO]</v>
      </c>
      <c r="B16" s="4" t="s">
        <v>123</v>
      </c>
      <c r="C16" s="4" t="s">
        <v>124</v>
      </c>
      <c r="D16" s="3"/>
      <c r="E16" s="23" t="str">
        <f t="shared" si="1"/>
        <v>USA-NMFS-AIES [Aleutian Islands Eastern segment]</v>
      </c>
      <c r="F16" s="5" t="s">
        <v>1293</v>
      </c>
      <c r="G16" s="6" t="s">
        <v>1294</v>
      </c>
      <c r="H16" s="3"/>
      <c r="I16" s="23" t="str">
        <f t="shared" si="2"/>
        <v>PIFSC [Pacific Fisheries Science Center]</v>
      </c>
      <c r="J16" s="7" t="s">
        <v>604</v>
      </c>
      <c r="K16" s="7" t="s">
        <v>605</v>
      </c>
      <c r="L16" s="85" t="s">
        <v>521</v>
      </c>
      <c r="M16" s="85" t="s">
        <v>2401</v>
      </c>
      <c r="N16" s="3"/>
      <c r="O16" s="23" t="str">
        <f t="shared" si="3"/>
        <v>Integrated Analysis: SYM [Stochastic Yield Model]</v>
      </c>
      <c r="P16" s="8" t="s">
        <v>177</v>
      </c>
      <c r="Q16" s="8" t="s">
        <v>240</v>
      </c>
      <c r="R16" s="8" t="s">
        <v>241</v>
      </c>
      <c r="S16" s="3"/>
      <c r="T16" t="s">
        <v>2472</v>
      </c>
      <c r="U16" s="3"/>
      <c r="V16" t="s">
        <v>2725</v>
      </c>
      <c r="W16" s="3"/>
      <c r="Y16" s="3"/>
      <c r="Z16" s="38" t="s">
        <v>2296</v>
      </c>
      <c r="AA16" s="3"/>
      <c r="AB16" s="34" t="s">
        <v>2349</v>
      </c>
      <c r="AC16" s="3"/>
      <c r="AE16" s="3"/>
      <c r="AG16" s="3"/>
      <c r="AI16" s="3"/>
      <c r="AK16" s="3"/>
      <c r="AM16" s="3"/>
      <c r="AO16" s="3"/>
      <c r="AQ16" s="3"/>
      <c r="AR16" s="2"/>
      <c r="AS16" s="3"/>
      <c r="AU16" s="3"/>
      <c r="AX16" s="3"/>
      <c r="AY16" s="48" t="s">
        <v>2092</v>
      </c>
      <c r="AZ16" s="48" t="s">
        <v>2276</v>
      </c>
      <c r="BA16" s="3"/>
      <c r="BB16" s="48" t="s">
        <v>2435</v>
      </c>
      <c r="BC16" s="48" t="s">
        <v>2436</v>
      </c>
      <c r="BD16" s="3"/>
      <c r="BE16" s="48" t="s">
        <v>2125</v>
      </c>
      <c r="BF16" s="48"/>
      <c r="BG16" s="3"/>
      <c r="BH16" s="48" t="s">
        <v>2125</v>
      </c>
      <c r="BI16" s="48"/>
      <c r="BJ16" s="3"/>
      <c r="BM16" s="3"/>
      <c r="BN16" s="48"/>
      <c r="BO16" s="48"/>
      <c r="BP16" s="3"/>
      <c r="BQ16" s="38"/>
      <c r="BR16" s="48"/>
      <c r="BS16" s="3"/>
    </row>
    <row r="17" spans="1:71" ht="42.8" x14ac:dyDescent="0.25">
      <c r="A17" s="23" t="str">
        <f t="shared" si="0"/>
        <v>AMPL3M [American Plaice NAFO-3M]</v>
      </c>
      <c r="B17" s="4" t="s">
        <v>131</v>
      </c>
      <c r="C17" s="4" t="s">
        <v>132</v>
      </c>
      <c r="D17" s="3"/>
      <c r="E17" s="23" t="str">
        <f t="shared" si="1"/>
        <v>USA-NMFS-AIWS [Aleutian Islands Western segment]</v>
      </c>
      <c r="F17" s="5" t="s">
        <v>1297</v>
      </c>
      <c r="G17" s="6" t="s">
        <v>1298</v>
      </c>
      <c r="H17" s="3"/>
      <c r="I17" s="23" t="str">
        <f t="shared" si="2"/>
        <v>RIDEM [Rhode Island Department of Environmental Management]</v>
      </c>
      <c r="J17" s="7" t="s">
        <v>622</v>
      </c>
      <c r="K17" s="7" t="s">
        <v>623</v>
      </c>
      <c r="L17" s="85" t="s">
        <v>2386</v>
      </c>
      <c r="M17" s="85" t="s">
        <v>2402</v>
      </c>
      <c r="N17" s="3"/>
      <c r="O17" s="51" t="s">
        <v>1979</v>
      </c>
      <c r="P17" s="24"/>
      <c r="Q17" s="19"/>
      <c r="R17" s="19"/>
      <c r="S17" s="3"/>
      <c r="T17" t="s">
        <v>2473</v>
      </c>
      <c r="U17" s="3"/>
      <c r="V17" t="s">
        <v>2726</v>
      </c>
      <c r="W17" s="3"/>
      <c r="Y17" s="3"/>
      <c r="Z17" s="34" t="s">
        <v>350</v>
      </c>
      <c r="AA17" s="3"/>
      <c r="AB17" s="90" t="s">
        <v>2350</v>
      </c>
      <c r="AC17" s="3"/>
      <c r="AE17" s="3"/>
      <c r="AG17" s="3"/>
      <c r="AI17" s="3"/>
      <c r="AK17" s="3"/>
      <c r="AM17" s="3"/>
      <c r="AO17" s="3"/>
      <c r="AQ17" s="3"/>
      <c r="AS17" s="3"/>
      <c r="AU17" s="3"/>
      <c r="AX17" s="3"/>
      <c r="AY17" s="48" t="s">
        <v>2093</v>
      </c>
      <c r="AZ17" s="48" t="s">
        <v>2273</v>
      </c>
      <c r="BA17" s="3"/>
      <c r="BB17" s="48" t="s">
        <v>2110</v>
      </c>
      <c r="BC17" s="48" t="s">
        <v>2245</v>
      </c>
      <c r="BD17" s="3"/>
      <c r="BE17" s="38" t="s">
        <v>2296</v>
      </c>
      <c r="BF17" s="48"/>
      <c r="BG17" s="3"/>
      <c r="BH17" s="38" t="s">
        <v>2296</v>
      </c>
      <c r="BI17" s="48"/>
      <c r="BJ17" s="3"/>
      <c r="BM17" s="3"/>
      <c r="BN17" s="38"/>
      <c r="BO17" s="48"/>
      <c r="BP17" s="3"/>
      <c r="BS17" s="3"/>
    </row>
    <row r="18" spans="1:71" ht="28.55" x14ac:dyDescent="0.25">
      <c r="A18" s="23" t="str">
        <f t="shared" si="0"/>
        <v>AMPL3Ps [American Plaice NAFO-3Ps]</v>
      </c>
      <c r="B18" s="4" t="s">
        <v>139</v>
      </c>
      <c r="C18" s="4" t="s">
        <v>140</v>
      </c>
      <c r="D18" s="3"/>
      <c r="E18" s="23" t="str">
        <f t="shared" si="1"/>
        <v>USA-NMFS-ATL [Atlantic]</v>
      </c>
      <c r="F18" s="5" t="s">
        <v>1301</v>
      </c>
      <c r="G18" s="6" t="s">
        <v>1302</v>
      </c>
      <c r="H18" s="3"/>
      <c r="I18" s="23" t="str">
        <f t="shared" si="2"/>
        <v>SEFSC [Southeast Fisheries Science Center]</v>
      </c>
      <c r="J18" s="7" t="s">
        <v>634</v>
      </c>
      <c r="K18" s="7" t="s">
        <v>635</v>
      </c>
      <c r="L18" s="85" t="s">
        <v>521</v>
      </c>
      <c r="M18" s="85" t="s">
        <v>2401</v>
      </c>
      <c r="N18" s="3"/>
      <c r="O18" s="50" t="s">
        <v>1991</v>
      </c>
      <c r="P18" s="24"/>
      <c r="Q18" s="19"/>
      <c r="R18" s="19"/>
      <c r="S18" s="3"/>
      <c r="T18" t="s">
        <v>2474</v>
      </c>
      <c r="U18" s="3"/>
      <c r="V18" t="s">
        <v>2727</v>
      </c>
      <c r="W18" s="3"/>
      <c r="Y18" s="3"/>
      <c r="Z18" s="90"/>
      <c r="AA18" s="3"/>
      <c r="AB18" s="90" t="s">
        <v>2357</v>
      </c>
      <c r="AC18" s="3"/>
      <c r="AE18" s="3"/>
      <c r="AG18" s="3"/>
      <c r="AI18" s="3"/>
      <c r="AK18" s="3"/>
      <c r="AM18" s="3"/>
      <c r="AO18" s="3"/>
      <c r="AQ18" s="3"/>
      <c r="AS18" s="3"/>
      <c r="AU18" s="3"/>
      <c r="AX18" s="3"/>
      <c r="AY18" s="48" t="s">
        <v>2154</v>
      </c>
      <c r="AZ18" s="48"/>
      <c r="BA18" s="3"/>
      <c r="BB18" s="48" t="s">
        <v>2158</v>
      </c>
      <c r="BC18" s="48" t="s">
        <v>2271</v>
      </c>
      <c r="BD18" s="3"/>
      <c r="BF18" s="48"/>
      <c r="BG18" s="3"/>
      <c r="BI18" s="48"/>
      <c r="BJ18" s="3"/>
      <c r="BM18" s="3"/>
      <c r="BP18" s="3"/>
      <c r="BS18" s="3"/>
    </row>
    <row r="19" spans="1:71" ht="28.55" x14ac:dyDescent="0.25">
      <c r="A19" s="23" t="str">
        <f t="shared" si="0"/>
        <v>AMPL5YZ [American Plaice NAFO-5YZ]</v>
      </c>
      <c r="B19" s="4" t="s">
        <v>147</v>
      </c>
      <c r="C19" s="4" t="s">
        <v>148</v>
      </c>
      <c r="D19" s="3"/>
      <c r="E19" s="23" t="str">
        <f t="shared" si="1"/>
        <v>USA-NMFS-ATLC [Atlantic Coast]</v>
      </c>
      <c r="F19" s="5" t="s">
        <v>1305</v>
      </c>
      <c r="G19" s="6" t="s">
        <v>1306</v>
      </c>
      <c r="H19" s="3"/>
      <c r="I19" s="23" t="str">
        <f t="shared" si="2"/>
        <v>SWFSC [Southwest Fisheries Science Center]</v>
      </c>
      <c r="J19" s="7" t="s">
        <v>675</v>
      </c>
      <c r="K19" s="7" t="s">
        <v>676</v>
      </c>
      <c r="L19" s="85" t="s">
        <v>521</v>
      </c>
      <c r="M19" s="85" t="s">
        <v>2401</v>
      </c>
      <c r="N19" s="3"/>
      <c r="O19" s="51" t="s">
        <v>1979</v>
      </c>
      <c r="P19" s="24"/>
      <c r="Q19" s="19"/>
      <c r="R19" s="19"/>
      <c r="S19" s="3"/>
      <c r="T19" t="s">
        <v>2475</v>
      </c>
      <c r="U19" s="3"/>
      <c r="V19" t="s">
        <v>2728</v>
      </c>
      <c r="W19" s="3"/>
      <c r="Y19" s="3"/>
      <c r="Z19" s="90"/>
      <c r="AA19" s="3"/>
      <c r="AB19" s="90" t="s">
        <v>2358</v>
      </c>
      <c r="AC19" s="3"/>
      <c r="AE19" s="3"/>
      <c r="AG19" s="3"/>
      <c r="AI19" s="3"/>
      <c r="AK19" s="3"/>
      <c r="AM19" s="3"/>
      <c r="AO19" s="3"/>
      <c r="AQ19" s="3"/>
      <c r="AS19" s="3"/>
      <c r="AU19" s="3"/>
      <c r="AX19" s="3"/>
      <c r="AY19" s="48" t="s">
        <v>2153</v>
      </c>
      <c r="AZ19" s="48" t="s">
        <v>2244</v>
      </c>
      <c r="BA19" s="3"/>
      <c r="BB19" s="48" t="s">
        <v>2159</v>
      </c>
      <c r="BC19" s="48" t="s">
        <v>2272</v>
      </c>
      <c r="BD19" s="3"/>
      <c r="BF19" s="48"/>
      <c r="BG19" s="3"/>
      <c r="BI19" s="48"/>
      <c r="BJ19" s="3"/>
      <c r="BM19" s="3"/>
      <c r="BP19" s="3"/>
      <c r="BS19" s="3"/>
    </row>
    <row r="20" spans="1:71" x14ac:dyDescent="0.25">
      <c r="A20" s="23" t="str">
        <f t="shared" si="0"/>
        <v>ANCHMEDGSA16 [Anchovy South of Sicily]</v>
      </c>
      <c r="B20" s="4" t="s">
        <v>155</v>
      </c>
      <c r="C20" s="4" t="s">
        <v>156</v>
      </c>
      <c r="D20" s="3"/>
      <c r="E20" s="23" t="str">
        <f t="shared" si="1"/>
        <v>USA-NMFS-BB [Bristol Bay]</v>
      </c>
      <c r="F20" s="5" t="s">
        <v>1309</v>
      </c>
      <c r="G20" s="6" t="s">
        <v>1310</v>
      </c>
      <c r="H20" s="3"/>
      <c r="I20" s="23" t="str">
        <f t="shared" si="2"/>
        <v>WDFW [Washington Department of Fish and Wildlife]</v>
      </c>
      <c r="J20" s="7" t="s">
        <v>693</v>
      </c>
      <c r="K20" s="7" t="s">
        <v>694</v>
      </c>
      <c r="L20" s="85" t="s">
        <v>2386</v>
      </c>
      <c r="M20" s="85" t="s">
        <v>2402</v>
      </c>
      <c r="N20" s="3"/>
      <c r="O20" s="23" t="str">
        <f t="shared" ref="O20:O35" si="4">IF(ISBLANK(P20),"",P20&amp;": "&amp;Q20&amp;" ["&amp;R20&amp;"]")</f>
        <v>Statistical catch at age model: AD-CAM [an AD-Model builder statistical Catch at Age Model]</v>
      </c>
      <c r="P20" s="8" t="s">
        <v>248</v>
      </c>
      <c r="Q20" s="8" t="s">
        <v>249</v>
      </c>
      <c r="R20" s="8" t="s">
        <v>250</v>
      </c>
      <c r="S20" s="3"/>
      <c r="T20" t="s">
        <v>2476</v>
      </c>
      <c r="U20" s="3"/>
      <c r="V20" t="s">
        <v>2729</v>
      </c>
      <c r="W20" s="3"/>
      <c r="Y20" s="3"/>
      <c r="Z20" s="90"/>
      <c r="AA20" s="3"/>
      <c r="AB20" s="90" t="s">
        <v>2421</v>
      </c>
      <c r="AC20" s="3"/>
      <c r="AE20" s="3"/>
      <c r="AG20" s="3"/>
      <c r="AI20" s="3"/>
      <c r="AK20" s="3"/>
      <c r="AM20" s="3"/>
      <c r="AO20" s="3"/>
      <c r="AQ20" s="3"/>
      <c r="AS20" s="3"/>
      <c r="AU20" s="3"/>
      <c r="AX20" s="3"/>
      <c r="AY20" s="48" t="s">
        <v>2125</v>
      </c>
      <c r="AZ20" s="48"/>
      <c r="BA20" s="3"/>
      <c r="BB20" s="48" t="s">
        <v>2125</v>
      </c>
      <c r="BC20" s="48"/>
      <c r="BD20" s="3"/>
      <c r="BF20" s="48"/>
      <c r="BG20" s="3"/>
      <c r="BI20" s="48"/>
      <c r="BJ20" s="3"/>
      <c r="BM20" s="3"/>
      <c r="BP20" s="3"/>
      <c r="BS20" s="3"/>
    </row>
    <row r="21" spans="1:71" x14ac:dyDescent="0.25">
      <c r="A21" s="23" t="str">
        <f t="shared" si="0"/>
        <v>ANCHMEDGSA17 [Anchovy Northern Adriatic Sea]</v>
      </c>
      <c r="B21" s="4" t="s">
        <v>163</v>
      </c>
      <c r="C21" s="4" t="s">
        <v>164</v>
      </c>
      <c r="D21" s="3"/>
      <c r="E21" s="23" t="str">
        <f t="shared" si="1"/>
        <v>USA-NMFS-BS [Bering Sea]</v>
      </c>
      <c r="F21" s="5" t="s">
        <v>1313</v>
      </c>
      <c r="G21" s="6" t="s">
        <v>1314</v>
      </c>
      <c r="H21" s="3"/>
      <c r="I21" s="51" t="s">
        <v>1979</v>
      </c>
      <c r="J21" s="20"/>
      <c r="K21" s="22"/>
      <c r="L21" s="85"/>
      <c r="M21" s="85"/>
      <c r="N21" s="3"/>
      <c r="O21" s="23" t="str">
        <f t="shared" si="4"/>
        <v>Statistical catch at age model: AMCI [a flexible age structured model]</v>
      </c>
      <c r="P21" s="8" t="s">
        <v>248</v>
      </c>
      <c r="Q21" s="8" t="s">
        <v>257</v>
      </c>
      <c r="R21" s="8" t="s">
        <v>258</v>
      </c>
      <c r="S21" s="3"/>
      <c r="T21" t="s">
        <v>2477</v>
      </c>
      <c r="U21" s="3"/>
      <c r="V21" t="s">
        <v>2730</v>
      </c>
      <c r="W21" s="3"/>
      <c r="Y21" s="3"/>
      <c r="AA21" s="3"/>
      <c r="AB21" s="38" t="s">
        <v>2296</v>
      </c>
      <c r="AC21" s="3"/>
      <c r="AE21" s="3"/>
      <c r="AG21" s="3"/>
      <c r="AI21" s="3"/>
      <c r="AK21" s="3"/>
      <c r="AM21" s="3"/>
      <c r="AO21" s="3"/>
      <c r="AQ21" s="3"/>
      <c r="AS21" s="3"/>
      <c r="AU21" s="3"/>
      <c r="AX21" s="3"/>
      <c r="AY21" s="38" t="s">
        <v>2296</v>
      </c>
      <c r="AZ21" s="48"/>
      <c r="BA21" s="3"/>
      <c r="BB21" s="38" t="s">
        <v>2296</v>
      </c>
      <c r="BC21" s="48"/>
      <c r="BD21" s="3"/>
      <c r="BF21" s="48"/>
      <c r="BG21" s="3"/>
      <c r="BI21" s="48"/>
      <c r="BJ21" s="3"/>
      <c r="BM21" s="3"/>
      <c r="BP21" s="3"/>
      <c r="BS21" s="3"/>
    </row>
    <row r="22" spans="1:71" x14ac:dyDescent="0.25">
      <c r="A22" s="23" t="str">
        <f t="shared" si="0"/>
        <v>ANCHMEDGSA7 [Anchovy Gulf of Lions]</v>
      </c>
      <c r="B22" s="4" t="s">
        <v>171</v>
      </c>
      <c r="C22" s="4" t="s">
        <v>172</v>
      </c>
      <c r="D22" s="3"/>
      <c r="E22" s="23" t="str">
        <f t="shared" si="1"/>
        <v>USA-NMFS-BSAI [Bering Sea and Aleutian Islands]</v>
      </c>
      <c r="F22" s="5" t="s">
        <v>1317</v>
      </c>
      <c r="G22" s="6" t="s">
        <v>1318</v>
      </c>
      <c r="H22" s="3"/>
      <c r="I22" s="50" t="s">
        <v>1987</v>
      </c>
      <c r="J22" s="20"/>
      <c r="K22" s="19"/>
      <c r="L22" s="85"/>
      <c r="M22" s="85"/>
      <c r="N22" s="3"/>
      <c r="O22" s="23" t="str">
        <f t="shared" si="4"/>
        <v>Statistical catch at age model: ASAP [Age Structured Assessment Program]</v>
      </c>
      <c r="P22" s="8" t="s">
        <v>248</v>
      </c>
      <c r="Q22" s="8" t="s">
        <v>265</v>
      </c>
      <c r="R22" s="8" t="s">
        <v>266</v>
      </c>
      <c r="S22" s="3"/>
      <c r="T22" t="s">
        <v>2478</v>
      </c>
      <c r="U22" s="3"/>
      <c r="V22" t="s">
        <v>2731</v>
      </c>
      <c r="W22" s="3"/>
      <c r="Y22" s="3"/>
      <c r="AA22" s="3"/>
      <c r="AB22" s="90" t="s">
        <v>350</v>
      </c>
      <c r="AC22" s="3"/>
      <c r="AE22" s="3"/>
      <c r="AG22" s="3"/>
      <c r="AI22" s="3"/>
      <c r="AK22" s="3"/>
      <c r="AM22" s="3"/>
      <c r="AO22" s="3"/>
      <c r="AQ22" s="3"/>
      <c r="AS22" s="3"/>
      <c r="AU22" s="3"/>
      <c r="AX22" s="3"/>
      <c r="BA22" s="3"/>
      <c r="BC22" s="48"/>
      <c r="BD22" s="3"/>
      <c r="BF22" s="48"/>
      <c r="BG22" s="3"/>
      <c r="BI22" s="48"/>
      <c r="BJ22" s="3"/>
      <c r="BM22" s="3"/>
      <c r="BP22" s="3"/>
      <c r="BS22" s="3"/>
    </row>
    <row r="23" spans="1:71" x14ac:dyDescent="0.25">
      <c r="A23" s="23" t="str">
        <f t="shared" si="0"/>
        <v>ANCHOBAYB [Anchovy ICES VIII]</v>
      </c>
      <c r="B23" s="4" t="s">
        <v>179</v>
      </c>
      <c r="C23" s="4" t="s">
        <v>180</v>
      </c>
      <c r="D23" s="3"/>
      <c r="E23" s="23" t="str">
        <f t="shared" si="1"/>
        <v>USA-NMFS-CAL [California]</v>
      </c>
      <c r="F23" s="5" t="s">
        <v>1321</v>
      </c>
      <c r="G23" s="6" t="s">
        <v>1322</v>
      </c>
      <c r="H23" s="3"/>
      <c r="I23" s="51" t="s">
        <v>1979</v>
      </c>
      <c r="J23" s="20"/>
      <c r="K23" s="22"/>
      <c r="L23" s="85"/>
      <c r="M23" s="85"/>
      <c r="N23" s="3"/>
      <c r="O23" s="23" t="str">
        <f t="shared" si="4"/>
        <v>Statistical catch at age model: A-SCALA [IATTC Statistical Catch at Age and Length Assessment]</v>
      </c>
      <c r="P23" s="8" t="s">
        <v>248</v>
      </c>
      <c r="Q23" s="8" t="s">
        <v>273</v>
      </c>
      <c r="R23" s="8" t="s">
        <v>274</v>
      </c>
      <c r="S23" s="3"/>
      <c r="T23" t="s">
        <v>2479</v>
      </c>
      <c r="U23" s="3"/>
      <c r="V23" t="s">
        <v>2732</v>
      </c>
      <c r="W23" s="3"/>
      <c r="Y23" s="3"/>
      <c r="AA23" s="3"/>
      <c r="AC23" s="3"/>
      <c r="AE23" s="3"/>
      <c r="AG23" s="3"/>
      <c r="AI23" s="3"/>
      <c r="AK23" s="3"/>
      <c r="AM23" s="3"/>
      <c r="AO23" s="3"/>
      <c r="AQ23" s="3"/>
      <c r="AS23" s="3"/>
      <c r="AU23" s="3"/>
      <c r="AX23" s="3"/>
      <c r="BA23" s="3"/>
      <c r="BD23" s="3"/>
      <c r="BF23" s="48"/>
      <c r="BG23" s="3"/>
      <c r="BI23" s="48"/>
      <c r="BJ23" s="3"/>
      <c r="BM23" s="3"/>
      <c r="BP23" s="3"/>
      <c r="BS23" s="3"/>
    </row>
    <row r="24" spans="1:71" ht="28.55" x14ac:dyDescent="0.25">
      <c r="A24" s="23" t="str">
        <f t="shared" si="0"/>
        <v>ANCHOSA [Anchovy South Africa]</v>
      </c>
      <c r="B24" s="4" t="s">
        <v>186</v>
      </c>
      <c r="C24" s="4" t="s">
        <v>187</v>
      </c>
      <c r="D24" s="3"/>
      <c r="E24" s="23" t="str">
        <f t="shared" si="1"/>
        <v>USA-NMFS-CBS [Central Bering Sea]</v>
      </c>
      <c r="F24" s="5" t="s">
        <v>1325</v>
      </c>
      <c r="G24" s="6" t="s">
        <v>1326</v>
      </c>
      <c r="H24" s="3"/>
      <c r="I24" s="23" t="str">
        <f t="shared" ref="I24:I30" si="5">IF(ISBLANK(J24),"",J24&amp;" ["&amp;K24&amp;"]")</f>
        <v>DFO [Department of Fisheries and Oceans]</v>
      </c>
      <c r="J24" s="7" t="s">
        <v>167</v>
      </c>
      <c r="K24" s="7" t="s">
        <v>168</v>
      </c>
      <c r="L24" s="85" t="s">
        <v>167</v>
      </c>
      <c r="M24" s="85" t="s">
        <v>2403</v>
      </c>
      <c r="N24" s="3"/>
      <c r="O24" s="23" t="str">
        <f t="shared" si="4"/>
        <v>Statistical catch at age model: BAM [Beaufort assessment model]</v>
      </c>
      <c r="P24" s="8" t="s">
        <v>248</v>
      </c>
      <c r="Q24" s="8" t="s">
        <v>281</v>
      </c>
      <c r="R24" s="8" t="s">
        <v>282</v>
      </c>
      <c r="S24" s="3"/>
      <c r="T24" t="s">
        <v>2480</v>
      </c>
      <c r="U24" s="3"/>
      <c r="V24" t="s">
        <v>2733</v>
      </c>
      <c r="W24" s="3"/>
      <c r="Y24" s="3"/>
      <c r="AA24" s="3"/>
      <c r="AC24" s="3"/>
      <c r="AE24" s="3"/>
      <c r="AG24" s="3"/>
      <c r="AI24" s="3"/>
      <c r="AK24" s="3"/>
      <c r="AM24" s="3"/>
      <c r="AO24" s="3"/>
      <c r="AQ24" s="3"/>
      <c r="AS24" s="3"/>
      <c r="AU24" s="3"/>
      <c r="AX24" s="3"/>
      <c r="BA24" s="3"/>
      <c r="BD24" s="3"/>
      <c r="BG24" s="3"/>
      <c r="BJ24" s="3"/>
      <c r="BM24" s="3"/>
      <c r="BP24" s="3"/>
      <c r="BS24" s="3"/>
    </row>
    <row r="25" spans="1:71" ht="28.55" x14ac:dyDescent="0.25">
      <c r="A25" s="23" t="str">
        <f t="shared" si="0"/>
        <v>ANCHOVYKILKACS [Anchovy kilka Caspian Sea]</v>
      </c>
      <c r="B25" s="4" t="s">
        <v>194</v>
      </c>
      <c r="C25" s="4" t="s">
        <v>195</v>
      </c>
      <c r="D25" s="3"/>
      <c r="E25" s="23" t="str">
        <f t="shared" si="1"/>
        <v>USA-NMFS-CCOD5Y [Cape Cod / Gulf of Maine]</v>
      </c>
      <c r="F25" s="5" t="s">
        <v>1329</v>
      </c>
      <c r="G25" s="6" t="s">
        <v>1330</v>
      </c>
      <c r="H25" s="3"/>
      <c r="I25" s="23" t="str">
        <f t="shared" si="5"/>
        <v>DFO-ARCTIC [Department of Fisheries and Oceans - Arctic Region]</v>
      </c>
      <c r="J25" s="7" t="s">
        <v>175</v>
      </c>
      <c r="K25" s="7" t="s">
        <v>176</v>
      </c>
      <c r="L25" s="85" t="s">
        <v>167</v>
      </c>
      <c r="M25" s="85" t="s">
        <v>2403</v>
      </c>
      <c r="N25" s="3"/>
      <c r="O25" s="23" t="str">
        <f t="shared" si="4"/>
        <v>Statistical catch at age model: CSA [Catch-Survey Analysis (like a state space approach)]</v>
      </c>
      <c r="P25" s="8" t="s">
        <v>248</v>
      </c>
      <c r="Q25" s="8" t="s">
        <v>289</v>
      </c>
      <c r="R25" s="8" t="s">
        <v>290</v>
      </c>
      <c r="S25" s="3"/>
      <c r="T25" t="s">
        <v>2481</v>
      </c>
      <c r="U25" s="3"/>
      <c r="V25" t="s">
        <v>2734</v>
      </c>
      <c r="W25" s="3"/>
      <c r="Y25" s="3"/>
      <c r="AA25" s="3"/>
      <c r="AC25" s="3"/>
      <c r="AE25" s="3"/>
      <c r="AG25" s="3"/>
      <c r="AI25" s="3"/>
      <c r="AK25" s="3"/>
      <c r="AM25" s="3"/>
      <c r="AO25" s="3"/>
      <c r="AQ25" s="3"/>
      <c r="AS25" s="3"/>
      <c r="AU25" s="3"/>
      <c r="AX25" s="3"/>
      <c r="BA25" s="3"/>
      <c r="BD25" s="3"/>
      <c r="BG25" s="3"/>
      <c r="BJ25" s="3"/>
      <c r="BM25" s="3"/>
      <c r="BP25" s="3"/>
      <c r="BS25" s="3"/>
    </row>
    <row r="26" spans="1:71" ht="28.55" x14ac:dyDescent="0.25">
      <c r="A26" s="23" t="str">
        <f t="shared" si="0"/>
        <v>ANCHOWA [Anchovy West Africa]</v>
      </c>
      <c r="B26" s="4" t="s">
        <v>202</v>
      </c>
      <c r="C26" s="4" t="s">
        <v>203</v>
      </c>
      <c r="D26" s="3"/>
      <c r="E26" s="23" t="str">
        <f t="shared" si="1"/>
        <v>USA-NMFS-CWPAC [Central Western Pacific]</v>
      </c>
      <c r="F26" s="5" t="s">
        <v>1333</v>
      </c>
      <c r="G26" s="6" t="s">
        <v>1334</v>
      </c>
      <c r="H26" s="3"/>
      <c r="I26" s="23" t="str">
        <f t="shared" si="5"/>
        <v>DFO-MAR [Department of Fisheries and Oceans - Maritimes Region]</v>
      </c>
      <c r="J26" s="7" t="s">
        <v>183</v>
      </c>
      <c r="K26" s="7" t="s">
        <v>184</v>
      </c>
      <c r="L26" s="85" t="s">
        <v>167</v>
      </c>
      <c r="M26" s="85" t="s">
        <v>2403</v>
      </c>
      <c r="N26" s="3"/>
      <c r="O26" s="23" t="str">
        <f t="shared" si="4"/>
        <v>Statistical catch at age model: GADGET [Globally Applicable area-Disaggregated General Ecosystem Toolbox - An ecosystem-based management tool used for assessment]</v>
      </c>
      <c r="P26" s="8" t="s">
        <v>248</v>
      </c>
      <c r="Q26" s="8" t="s">
        <v>297</v>
      </c>
      <c r="R26" s="8" t="s">
        <v>298</v>
      </c>
      <c r="S26" s="3"/>
      <c r="T26" t="s">
        <v>2482</v>
      </c>
      <c r="U26" s="3"/>
      <c r="V26" t="s">
        <v>2735</v>
      </c>
      <c r="W26" s="3"/>
      <c r="Y26" s="3"/>
      <c r="AA26" s="3"/>
      <c r="AC26" s="3"/>
      <c r="AE26" s="3"/>
      <c r="AG26" s="3"/>
      <c r="AI26" s="3"/>
      <c r="AK26" s="3"/>
      <c r="AM26" s="3"/>
      <c r="AO26" s="3"/>
      <c r="AQ26" s="3"/>
      <c r="AS26" s="3"/>
      <c r="AU26" s="3"/>
      <c r="AX26" s="3"/>
      <c r="BA26" s="3"/>
      <c r="BD26" s="3"/>
      <c r="BG26" s="3"/>
      <c r="BJ26" s="3"/>
      <c r="BM26" s="3"/>
      <c r="BP26" s="3"/>
      <c r="BS26" s="3"/>
    </row>
    <row r="27" spans="1:71" ht="28.55" x14ac:dyDescent="0.25">
      <c r="A27" s="23" t="str">
        <f t="shared" si="0"/>
        <v>ANGLMEDGSA15-16 [Black Bellied Angler Malta Island and South of Sicily]</v>
      </c>
      <c r="B27" s="4" t="s">
        <v>210</v>
      </c>
      <c r="C27" s="4" t="s">
        <v>211</v>
      </c>
      <c r="D27" s="3"/>
      <c r="E27" s="23" t="str">
        <f t="shared" si="1"/>
        <v>USA-NMFS-EBS [Eastern Bering Sea]</v>
      </c>
      <c r="F27" s="5" t="s">
        <v>1337</v>
      </c>
      <c r="G27" s="6" t="s">
        <v>1338</v>
      </c>
      <c r="H27" s="3"/>
      <c r="I27" s="23" t="str">
        <f t="shared" si="5"/>
        <v>DFO-NFLD [Department of Fisheries and Oceans - Newfoundland Region]</v>
      </c>
      <c r="J27" s="7" t="s">
        <v>190</v>
      </c>
      <c r="K27" s="7" t="s">
        <v>191</v>
      </c>
      <c r="L27" s="85" t="s">
        <v>167</v>
      </c>
      <c r="M27" s="85" t="s">
        <v>2403</v>
      </c>
      <c r="N27" s="3"/>
      <c r="O27" s="23" t="str">
        <f t="shared" si="4"/>
        <v>Statistical catch at age model: ICA [Integrated Catch-at-age Analysis]</v>
      </c>
      <c r="P27" s="8" t="s">
        <v>248</v>
      </c>
      <c r="Q27" s="8" t="s">
        <v>305</v>
      </c>
      <c r="R27" s="8" t="s">
        <v>306</v>
      </c>
      <c r="S27" s="3"/>
      <c r="T27" t="s">
        <v>2483</v>
      </c>
      <c r="U27" s="3"/>
      <c r="V27" t="s">
        <v>2736</v>
      </c>
      <c r="W27" s="3"/>
      <c r="Y27" s="3"/>
      <c r="AA27" s="3"/>
      <c r="AC27" s="3"/>
      <c r="AE27" s="3"/>
      <c r="AG27" s="3"/>
      <c r="AI27" s="3"/>
      <c r="AK27" s="3"/>
      <c r="AM27" s="3"/>
      <c r="AO27" s="3"/>
      <c r="AQ27" s="3"/>
      <c r="AS27" s="3"/>
      <c r="AU27" s="3"/>
      <c r="AX27" s="3"/>
      <c r="BA27" s="3"/>
      <c r="BD27" s="3"/>
      <c r="BG27" s="3"/>
      <c r="BJ27" s="3"/>
      <c r="BM27" s="3"/>
      <c r="BP27" s="3"/>
      <c r="BS27" s="3"/>
    </row>
    <row r="28" spans="1:71" ht="28.55" x14ac:dyDescent="0.25">
      <c r="A28" s="23" t="str">
        <f t="shared" si="0"/>
        <v>APOLLPJPN [Alaskan Pollock Pacific Coast of Japan]</v>
      </c>
      <c r="B28" s="4" t="s">
        <v>218</v>
      </c>
      <c r="C28" s="4" t="s">
        <v>219</v>
      </c>
      <c r="D28" s="3"/>
      <c r="E28" s="23" t="str">
        <f t="shared" si="1"/>
        <v>USA-NMFS-EBSAI [Eastern Bering Sea and Aleutian Islands]</v>
      </c>
      <c r="F28" s="5" t="s">
        <v>1341</v>
      </c>
      <c r="G28" s="6" t="s">
        <v>1342</v>
      </c>
      <c r="H28" s="3"/>
      <c r="I28" s="23" t="str">
        <f t="shared" si="5"/>
        <v>DFO-PAC [Department of Fisheries and Oceans - Pacific Region]</v>
      </c>
      <c r="J28" s="7" t="s">
        <v>198</v>
      </c>
      <c r="K28" s="7" t="s">
        <v>199</v>
      </c>
      <c r="L28" s="85" t="s">
        <v>167</v>
      </c>
      <c r="M28" s="85" t="s">
        <v>2403</v>
      </c>
      <c r="N28" s="3"/>
      <c r="O28" s="23" t="str">
        <f t="shared" si="4"/>
        <v>Statistical catch at age model: MULTIFAN-CL [A length-based, age and spatially-structured model for fisheries stock assessment]</v>
      </c>
      <c r="P28" s="8" t="s">
        <v>248</v>
      </c>
      <c r="Q28" s="8" t="s">
        <v>34</v>
      </c>
      <c r="R28" s="8" t="s">
        <v>313</v>
      </c>
      <c r="S28" s="3"/>
      <c r="T28" t="s">
        <v>2484</v>
      </c>
      <c r="U28" s="3"/>
      <c r="V28" t="s">
        <v>2737</v>
      </c>
      <c r="W28" s="3"/>
      <c r="Y28" s="3"/>
      <c r="AA28" s="3"/>
      <c r="AC28" s="3"/>
      <c r="AE28" s="3"/>
      <c r="AG28" s="3"/>
      <c r="AI28" s="3"/>
      <c r="AK28" s="3"/>
      <c r="AM28" s="3"/>
      <c r="AO28" s="3"/>
      <c r="AQ28" s="3"/>
      <c r="AS28" s="3"/>
      <c r="AU28" s="3"/>
      <c r="AX28" s="3"/>
      <c r="BA28" s="3"/>
      <c r="BD28" s="3"/>
      <c r="BG28" s="3"/>
      <c r="BJ28" s="3"/>
      <c r="BM28" s="3"/>
      <c r="BP28" s="3"/>
      <c r="BS28" s="3"/>
    </row>
    <row r="29" spans="1:71" ht="28.55" x14ac:dyDescent="0.25">
      <c r="A29" s="23" t="str">
        <f t="shared" si="0"/>
        <v>ARFLOUNDBSAI [Arrowtooth flounder Bering Sea and Aleutian Islands]</v>
      </c>
      <c r="B29" s="4" t="s">
        <v>226</v>
      </c>
      <c r="C29" s="4" t="s">
        <v>227</v>
      </c>
      <c r="D29" s="3"/>
      <c r="E29" s="23" t="str">
        <f t="shared" si="1"/>
        <v>USA-NMFS-EBSAIGA [Eastern Bering Sea / Aleutian Islands / Gulf of Alaska]</v>
      </c>
      <c r="F29" s="5" t="s">
        <v>1345</v>
      </c>
      <c r="G29" s="6" t="s">
        <v>1346</v>
      </c>
      <c r="H29" s="3"/>
      <c r="I29" s="23" t="str">
        <f t="shared" si="5"/>
        <v>DFO-QUE [Department of Fisheries and Oceans - Quebec Region]</v>
      </c>
      <c r="J29" s="7" t="s">
        <v>206</v>
      </c>
      <c r="K29" s="7" t="s">
        <v>207</v>
      </c>
      <c r="L29" s="85" t="s">
        <v>167</v>
      </c>
      <c r="M29" s="85" t="s">
        <v>2403</v>
      </c>
      <c r="N29" s="3"/>
      <c r="O29" s="23" t="str">
        <f t="shared" si="4"/>
        <v>Statistical catch at age model: SAM [SAM]</v>
      </c>
      <c r="P29" s="8" t="s">
        <v>248</v>
      </c>
      <c r="Q29" s="8" t="s">
        <v>319</v>
      </c>
      <c r="R29" s="8" t="s">
        <v>319</v>
      </c>
      <c r="S29" s="3"/>
      <c r="T29" t="s">
        <v>2485</v>
      </c>
      <c r="U29" s="3"/>
      <c r="V29" t="s">
        <v>2738</v>
      </c>
      <c r="W29" s="3"/>
      <c r="Y29" s="3"/>
      <c r="AA29" s="3"/>
      <c r="AC29" s="3"/>
      <c r="AE29" s="3"/>
      <c r="AG29" s="3"/>
      <c r="AI29" s="3"/>
      <c r="AK29" s="3"/>
      <c r="AM29" s="3"/>
      <c r="AO29" s="3"/>
      <c r="AQ29" s="3"/>
      <c r="AS29" s="3"/>
      <c r="AU29" s="3"/>
      <c r="AX29" s="3"/>
      <c r="BA29" s="3"/>
      <c r="BD29" s="3"/>
      <c r="BG29" s="3"/>
      <c r="BJ29" s="3"/>
      <c r="BM29" s="3"/>
      <c r="BP29" s="3"/>
      <c r="BS29" s="3"/>
    </row>
    <row r="30" spans="1:71" ht="28.55" x14ac:dyDescent="0.25">
      <c r="A30" s="23" t="str">
        <f t="shared" si="0"/>
        <v>ARFLOUNDGA [Arrowtooth flounder Gulf of Alaska]</v>
      </c>
      <c r="B30" s="4" t="s">
        <v>234</v>
      </c>
      <c r="C30" s="4" t="s">
        <v>235</v>
      </c>
      <c r="D30" s="3"/>
      <c r="E30" s="23" t="str">
        <f t="shared" si="1"/>
        <v>USA-NMFS-EBSGA [Eastern Bering Sea and Gulf of Alaska]</v>
      </c>
      <c r="F30" s="5" t="s">
        <v>1349</v>
      </c>
      <c r="G30" s="6" t="s">
        <v>1350</v>
      </c>
      <c r="H30" s="3"/>
      <c r="I30" s="23" t="str">
        <f t="shared" si="5"/>
        <v>DFO-SG [Department of Fisheries and Oceans - Southern Gulf Region]</v>
      </c>
      <c r="J30" s="7" t="s">
        <v>214</v>
      </c>
      <c r="K30" s="7" t="s">
        <v>215</v>
      </c>
      <c r="L30" s="85" t="s">
        <v>167</v>
      </c>
      <c r="M30" s="85" t="s">
        <v>2403</v>
      </c>
      <c r="N30" s="3"/>
      <c r="O30" s="23" t="str">
        <f t="shared" si="4"/>
        <v>Statistical catch at age model: SCA [Statistical catch-at-age model]</v>
      </c>
      <c r="P30" s="8" t="s">
        <v>248</v>
      </c>
      <c r="Q30" s="8" t="s">
        <v>326</v>
      </c>
      <c r="R30" s="8" t="s">
        <v>327</v>
      </c>
      <c r="S30" s="3"/>
      <c r="T30" t="s">
        <v>2486</v>
      </c>
      <c r="U30" s="3"/>
      <c r="V30" t="s">
        <v>2739</v>
      </c>
      <c r="W30" s="3"/>
      <c r="Y30" s="3"/>
      <c r="AA30" s="3"/>
      <c r="AC30" s="3"/>
      <c r="AE30" s="3"/>
      <c r="AG30" s="3"/>
      <c r="AI30" s="3"/>
      <c r="AK30" s="3"/>
      <c r="AM30" s="3"/>
      <c r="AO30" s="3"/>
      <c r="AQ30" s="3"/>
      <c r="AS30" s="3"/>
      <c r="AU30" s="3"/>
      <c r="AX30" s="3"/>
      <c r="BA30" s="3"/>
      <c r="BD30" s="3"/>
      <c r="BG30" s="3"/>
      <c r="BJ30" s="3"/>
      <c r="BM30" s="3"/>
      <c r="BP30" s="3"/>
      <c r="BS30" s="3"/>
    </row>
    <row r="31" spans="1:71" x14ac:dyDescent="0.25">
      <c r="A31" s="23" t="str">
        <f t="shared" si="0"/>
        <v>ARFLOUNDPCOAST [Arrowtooth flounder Pacific Coast]</v>
      </c>
      <c r="B31" s="4" t="s">
        <v>242</v>
      </c>
      <c r="C31" s="4" t="s">
        <v>243</v>
      </c>
      <c r="D31" s="3"/>
      <c r="E31" s="23" t="str">
        <f t="shared" si="1"/>
        <v>USA-NMFS-EGM [Eastern Gulf of Mexico]</v>
      </c>
      <c r="F31" s="5" t="s">
        <v>1353</v>
      </c>
      <c r="G31" s="6" t="s">
        <v>1354</v>
      </c>
      <c r="H31" s="3"/>
      <c r="I31" s="51" t="s">
        <v>1979</v>
      </c>
      <c r="J31" s="20"/>
      <c r="K31" s="22"/>
      <c r="L31" s="85"/>
      <c r="M31" s="85"/>
      <c r="N31" s="3"/>
      <c r="O31" s="23" t="str">
        <f t="shared" si="4"/>
        <v>Statistical catch at age model: SCALE [A statistical catch-at-length model]</v>
      </c>
      <c r="P31" s="8" t="s">
        <v>248</v>
      </c>
      <c r="Q31" s="8" t="s">
        <v>334</v>
      </c>
      <c r="R31" s="8" t="s">
        <v>335</v>
      </c>
      <c r="S31" s="3"/>
      <c r="T31" t="s">
        <v>2487</v>
      </c>
      <c r="U31" s="3"/>
      <c r="V31" t="s">
        <v>2740</v>
      </c>
      <c r="W31" s="3"/>
      <c r="Y31" s="3"/>
      <c r="AA31" s="3"/>
      <c r="AC31" s="3"/>
      <c r="AE31" s="3"/>
      <c r="AG31" s="3"/>
      <c r="AI31" s="3"/>
      <c r="AK31" s="3"/>
      <c r="AM31" s="3"/>
      <c r="AO31" s="3"/>
      <c r="AQ31" s="3"/>
      <c r="AS31" s="3"/>
      <c r="AU31" s="3"/>
      <c r="AX31" s="3"/>
      <c r="BA31" s="3"/>
      <c r="BD31" s="3"/>
      <c r="BG31" s="3"/>
      <c r="BJ31" s="3"/>
      <c r="BM31" s="3"/>
      <c r="BP31" s="3"/>
      <c r="BS31" s="3"/>
    </row>
    <row r="32" spans="1:71" x14ac:dyDescent="0.25">
      <c r="A32" s="23" t="str">
        <f t="shared" si="0"/>
        <v>ARGANCHONARG [Argentine anchoita Northern Argentina]</v>
      </c>
      <c r="B32" s="4" t="s">
        <v>251</v>
      </c>
      <c r="C32" s="4" t="s">
        <v>252</v>
      </c>
      <c r="D32" s="3"/>
      <c r="E32" s="23" t="str">
        <f t="shared" si="1"/>
        <v>USA-NMFS-GA [Gulf of Alaska]</v>
      </c>
      <c r="F32" s="5" t="s">
        <v>1357</v>
      </c>
      <c r="G32" s="6" t="s">
        <v>1358</v>
      </c>
      <c r="H32" s="3"/>
      <c r="I32" s="50" t="s">
        <v>1988</v>
      </c>
      <c r="J32" s="20"/>
      <c r="K32" s="19"/>
      <c r="L32" s="85"/>
      <c r="M32" s="85"/>
      <c r="N32" s="3"/>
      <c r="O32" s="23" t="str">
        <f t="shared" si="4"/>
        <v>Statistical catch at age model: TSA [State-space catch at age time series analysis]</v>
      </c>
      <c r="P32" s="8" t="s">
        <v>248</v>
      </c>
      <c r="Q32" s="8" t="s">
        <v>342</v>
      </c>
      <c r="R32" s="8" t="s">
        <v>343</v>
      </c>
      <c r="S32" s="3"/>
      <c r="T32" t="s">
        <v>2488</v>
      </c>
      <c r="U32" s="3"/>
      <c r="V32" t="s">
        <v>2741</v>
      </c>
      <c r="W32" s="3"/>
      <c r="Y32" s="3"/>
      <c r="AA32" s="3"/>
      <c r="AC32" s="3"/>
      <c r="AE32" s="3"/>
      <c r="AG32" s="3"/>
      <c r="AI32" s="3"/>
      <c r="AK32" s="3"/>
      <c r="AM32" s="3"/>
      <c r="AO32" s="3"/>
      <c r="AQ32" s="3"/>
      <c r="AS32" s="3"/>
      <c r="AU32" s="3"/>
      <c r="AX32" s="3"/>
      <c r="BA32" s="3"/>
      <c r="BD32" s="3"/>
      <c r="BG32" s="3"/>
      <c r="BJ32" s="3"/>
      <c r="BM32" s="3"/>
      <c r="BP32" s="3"/>
      <c r="BS32" s="3"/>
    </row>
    <row r="33" spans="1:71" x14ac:dyDescent="0.25">
      <c r="A33" s="23" t="str">
        <f t="shared" si="0"/>
        <v>ARGANCHOSARG [Argentine anchoita Southern Argentina]</v>
      </c>
      <c r="B33" s="4" t="s">
        <v>259</v>
      </c>
      <c r="C33" s="4" t="s">
        <v>260</v>
      </c>
      <c r="D33" s="3"/>
      <c r="E33" s="23" t="str">
        <f t="shared" si="1"/>
        <v>USA-NMFS-GM [Gulf of Mexico]</v>
      </c>
      <c r="F33" s="5" t="s">
        <v>1361</v>
      </c>
      <c r="G33" s="6" t="s">
        <v>1362</v>
      </c>
      <c r="H33" s="3"/>
      <c r="I33" s="51" t="s">
        <v>1979</v>
      </c>
      <c r="J33" s="20"/>
      <c r="K33" s="22"/>
      <c r="L33" s="85"/>
      <c r="M33" s="85"/>
      <c r="N33" s="3"/>
      <c r="O33" s="23" t="str">
        <f t="shared" si="4"/>
        <v>Statistical catch at age model: unknown [Unknown statistical catch-at-age model]</v>
      </c>
      <c r="P33" s="8" t="s">
        <v>248</v>
      </c>
      <c r="Q33" s="8" t="s">
        <v>350</v>
      </c>
      <c r="R33" s="8" t="s">
        <v>351</v>
      </c>
      <c r="S33" s="3"/>
      <c r="T33" t="s">
        <v>2489</v>
      </c>
      <c r="U33" s="3"/>
      <c r="V33" t="s">
        <v>2742</v>
      </c>
      <c r="W33" s="3"/>
      <c r="Y33" s="3"/>
      <c r="AA33" s="3"/>
      <c r="AC33" s="3"/>
      <c r="AE33" s="3"/>
      <c r="AG33" s="3"/>
      <c r="AI33" s="3"/>
      <c r="AK33" s="3"/>
      <c r="AM33" s="3"/>
      <c r="AO33" s="3"/>
      <c r="AQ33" s="3"/>
      <c r="AS33" s="3"/>
      <c r="AU33" s="3"/>
      <c r="AX33" s="3"/>
      <c r="BA33" s="3"/>
      <c r="BD33" s="3"/>
      <c r="BG33" s="3"/>
      <c r="BJ33" s="3"/>
      <c r="BM33" s="3"/>
      <c r="BP33" s="3"/>
      <c r="BS33" s="3"/>
    </row>
    <row r="34" spans="1:71" ht="28.55" x14ac:dyDescent="0.25">
      <c r="A34" s="23" t="str">
        <f t="shared" si="0"/>
        <v>ARGHAKENARG [Argentine hake Northern Argentina]</v>
      </c>
      <c r="B34" s="4" t="s">
        <v>267</v>
      </c>
      <c r="C34" s="4" t="s">
        <v>268</v>
      </c>
      <c r="D34" s="3"/>
      <c r="E34" s="23" t="str">
        <f t="shared" si="1"/>
        <v>USA-NMFS-GMSATL [Gulf of Mexico and South Atlantic]</v>
      </c>
      <c r="F34" s="5" t="s">
        <v>1365</v>
      </c>
      <c r="G34" s="6" t="s">
        <v>1366</v>
      </c>
      <c r="H34" s="3"/>
      <c r="I34" s="23" t="str">
        <f t="shared" ref="I34:I36" si="6">IF(ISBLANK(J34),"",J34&amp;" ["&amp;K34&amp;"]")</f>
        <v>IFOP [Instituto de Fomento Pesquero - Chilean Fisheries Development Institute]</v>
      </c>
      <c r="J34" s="7" t="s">
        <v>388</v>
      </c>
      <c r="K34" s="7" t="s">
        <v>389</v>
      </c>
      <c r="L34" s="85" t="s">
        <v>663</v>
      </c>
      <c r="M34" s="85" t="s">
        <v>664</v>
      </c>
      <c r="N34" s="3"/>
      <c r="O34" s="23" t="str">
        <f t="shared" si="4"/>
        <v>Statistical catch at length model: AD-CAL [An AD-Model Builder catch at length model]</v>
      </c>
      <c r="P34" s="8" t="s">
        <v>357</v>
      </c>
      <c r="Q34" s="8" t="s">
        <v>358</v>
      </c>
      <c r="R34" s="8" t="s">
        <v>359</v>
      </c>
      <c r="S34" s="3"/>
      <c r="T34" t="s">
        <v>2490</v>
      </c>
      <c r="U34" s="3"/>
      <c r="V34" t="s">
        <v>2743</v>
      </c>
      <c r="W34" s="3"/>
      <c r="Y34" s="3"/>
      <c r="AA34" s="3"/>
      <c r="AC34" s="3"/>
      <c r="AE34" s="3"/>
      <c r="AG34" s="3"/>
      <c r="AI34" s="3"/>
      <c r="AK34" s="3"/>
      <c r="AM34" s="3"/>
      <c r="AO34" s="3"/>
      <c r="AQ34" s="3"/>
      <c r="AS34" s="3"/>
      <c r="AU34" s="3"/>
      <c r="AX34" s="3"/>
      <c r="BA34" s="3"/>
      <c r="BD34" s="3"/>
      <c r="BG34" s="3"/>
      <c r="BJ34" s="3"/>
      <c r="BM34" s="3"/>
      <c r="BP34" s="3"/>
      <c r="BS34" s="3"/>
    </row>
    <row r="35" spans="1:71" ht="28.55" x14ac:dyDescent="0.25">
      <c r="A35" s="23" t="str">
        <f t="shared" si="0"/>
        <v>ARGHAKESARG [Argentine hake Southern Argentina]</v>
      </c>
      <c r="B35" s="4" t="s">
        <v>275</v>
      </c>
      <c r="C35" s="4" t="s">
        <v>276</v>
      </c>
      <c r="D35" s="3"/>
      <c r="E35" s="23" t="str">
        <f t="shared" si="1"/>
        <v>USA-NMFS-GOMCHATT [Gulf of Maine / Cape Hatteras]</v>
      </c>
      <c r="F35" s="5" t="s">
        <v>1369</v>
      </c>
      <c r="G35" s="6" t="s">
        <v>1267</v>
      </c>
      <c r="H35" s="3"/>
      <c r="I35" s="23" t="str">
        <f t="shared" si="6"/>
        <v>IMARPE [Instituto del Mar del Peru]</v>
      </c>
      <c r="J35" s="7" t="s">
        <v>412</v>
      </c>
      <c r="K35" s="7" t="s">
        <v>413</v>
      </c>
      <c r="L35" s="85" t="s">
        <v>412</v>
      </c>
      <c r="M35" s="85" t="s">
        <v>2404</v>
      </c>
      <c r="N35" s="3"/>
      <c r="O35" s="23" t="str">
        <f t="shared" si="4"/>
        <v>Statistical catch at length model: LBA [Length-based analysis]</v>
      </c>
      <c r="P35" s="8" t="s">
        <v>357</v>
      </c>
      <c r="Q35" s="8" t="s">
        <v>365</v>
      </c>
      <c r="R35" s="8" t="s">
        <v>366</v>
      </c>
      <c r="S35" s="3"/>
      <c r="T35" t="s">
        <v>2491</v>
      </c>
      <c r="U35" s="3"/>
      <c r="V35" t="s">
        <v>2744</v>
      </c>
      <c r="W35" s="3"/>
      <c r="Y35" s="3"/>
      <c r="AA35" s="3"/>
      <c r="AC35" s="3"/>
      <c r="AE35" s="3"/>
      <c r="AG35" s="3"/>
      <c r="AI35" s="3"/>
      <c r="AK35" s="3"/>
      <c r="AM35" s="3"/>
      <c r="AO35" s="3"/>
      <c r="AQ35" s="3"/>
      <c r="AS35" s="3"/>
      <c r="AU35" s="3"/>
      <c r="AX35" s="3"/>
      <c r="BA35" s="3"/>
      <c r="BD35" s="3"/>
      <c r="BG35" s="3"/>
      <c r="BJ35" s="3"/>
      <c r="BM35" s="3"/>
      <c r="BP35" s="3"/>
      <c r="BS35" s="3"/>
    </row>
    <row r="36" spans="1:71" ht="28.55" x14ac:dyDescent="0.25">
      <c r="A36" s="23" t="str">
        <f t="shared" si="0"/>
        <v>ATBTUNAEATL [Bluefin tuna Eastern Atlantic]</v>
      </c>
      <c r="B36" s="4" t="s">
        <v>283</v>
      </c>
      <c r="C36" s="4" t="s">
        <v>284</v>
      </c>
      <c r="D36" s="3"/>
      <c r="E36" s="23" t="str">
        <f t="shared" si="1"/>
        <v>USA-NMFS-GOMNGB [Gulf of Maine / Northern Georges Bank]</v>
      </c>
      <c r="F36" s="5" t="s">
        <v>1372</v>
      </c>
      <c r="G36" s="6" t="s">
        <v>1373</v>
      </c>
      <c r="H36" s="3"/>
      <c r="I36" s="23" t="str">
        <f t="shared" si="6"/>
        <v>INIDEP [Instituto Nacional de Investigacion y Desarrollo Pesquero]</v>
      </c>
      <c r="J36" s="7" t="s">
        <v>419</v>
      </c>
      <c r="K36" s="7" t="s">
        <v>420</v>
      </c>
      <c r="L36" s="85" t="s">
        <v>2387</v>
      </c>
      <c r="M36" s="85" t="s">
        <v>2405</v>
      </c>
      <c r="N36" s="3"/>
      <c r="O36" s="51" t="s">
        <v>1979</v>
      </c>
      <c r="P36" s="24"/>
      <c r="Q36" s="19"/>
      <c r="R36" s="19"/>
      <c r="S36" s="3"/>
      <c r="T36" t="s">
        <v>2492</v>
      </c>
      <c r="U36" s="3"/>
      <c r="V36" t="s">
        <v>2745</v>
      </c>
      <c r="W36" s="3"/>
      <c r="Y36" s="3"/>
      <c r="AA36" s="3"/>
      <c r="AC36" s="3"/>
      <c r="AE36" s="3"/>
      <c r="AG36" s="3"/>
      <c r="AI36" s="3"/>
      <c r="AK36" s="3"/>
      <c r="AM36" s="3"/>
      <c r="AO36" s="3"/>
      <c r="AQ36" s="3"/>
      <c r="AS36" s="3"/>
      <c r="AU36" s="3"/>
      <c r="AX36" s="3"/>
      <c r="BA36" s="3"/>
      <c r="BD36" s="3"/>
      <c r="BG36" s="3"/>
      <c r="BJ36" s="3"/>
      <c r="BM36" s="3"/>
      <c r="BP36" s="3"/>
      <c r="BS36" s="3"/>
    </row>
    <row r="37" spans="1:71" x14ac:dyDescent="0.25">
      <c r="A37" s="23" t="str">
        <f t="shared" si="0"/>
        <v>ATBTUNAWATL [Bluefin tuna Western Atlantic]</v>
      </c>
      <c r="B37" s="4" t="s">
        <v>291</v>
      </c>
      <c r="C37" s="4" t="s">
        <v>292</v>
      </c>
      <c r="D37" s="3"/>
      <c r="E37" s="23" t="str">
        <f t="shared" si="1"/>
        <v>USA-NMFS-MATLC [Mid-Atlantic Coast]</v>
      </c>
      <c r="F37" s="5" t="s">
        <v>1376</v>
      </c>
      <c r="G37" s="6" t="s">
        <v>1377</v>
      </c>
      <c r="H37" s="3"/>
      <c r="I37" s="51" t="s">
        <v>1979</v>
      </c>
      <c r="J37" s="20"/>
      <c r="K37" s="22"/>
      <c r="L37" s="85"/>
      <c r="M37" s="85"/>
      <c r="N37" s="3"/>
      <c r="O37" s="50" t="s">
        <v>1990</v>
      </c>
      <c r="P37" s="24"/>
      <c r="Q37" s="19"/>
      <c r="R37" s="19"/>
      <c r="S37" s="3"/>
      <c r="T37" t="s">
        <v>2493</v>
      </c>
      <c r="U37" s="3"/>
      <c r="V37" t="s">
        <v>2746</v>
      </c>
      <c r="W37" s="3"/>
      <c r="Y37" s="3"/>
      <c r="AA37" s="3"/>
      <c r="AC37" s="3"/>
      <c r="AE37" s="3"/>
      <c r="AG37" s="3"/>
      <c r="AI37" s="3"/>
      <c r="AK37" s="3"/>
      <c r="AM37" s="3"/>
      <c r="AO37" s="3"/>
      <c r="AQ37" s="3"/>
      <c r="AS37" s="3"/>
      <c r="AU37" s="3"/>
      <c r="AX37" s="3"/>
      <c r="BA37" s="3"/>
      <c r="BD37" s="3"/>
      <c r="BG37" s="3"/>
      <c r="BJ37" s="3"/>
      <c r="BM37" s="3"/>
      <c r="BP37" s="3"/>
      <c r="BS37" s="3"/>
    </row>
    <row r="38" spans="1:71" x14ac:dyDescent="0.25">
      <c r="A38" s="23" t="str">
        <f t="shared" si="0"/>
        <v>ATHAL5YZ [Atlantic Halibut NAFO-5YZ]</v>
      </c>
      <c r="B38" s="4" t="s">
        <v>299</v>
      </c>
      <c r="C38" s="4" t="s">
        <v>300</v>
      </c>
      <c r="D38" s="3"/>
      <c r="E38" s="23" t="str">
        <f t="shared" si="1"/>
        <v>USA-NMFS-NATL [North Atlantic]</v>
      </c>
      <c r="F38" s="5" t="s">
        <v>1380</v>
      </c>
      <c r="G38" s="6" t="s">
        <v>1381</v>
      </c>
      <c r="H38" s="3"/>
      <c r="I38" s="50" t="s">
        <v>1980</v>
      </c>
      <c r="J38" s="20"/>
      <c r="K38" s="19"/>
      <c r="L38" s="85"/>
      <c r="M38" s="85"/>
      <c r="N38" s="3"/>
      <c r="O38" s="51" t="s">
        <v>1979</v>
      </c>
      <c r="P38" s="24"/>
      <c r="Q38" s="19"/>
      <c r="R38" s="19"/>
      <c r="S38" s="3"/>
      <c r="T38" t="s">
        <v>2494</v>
      </c>
      <c r="U38" s="3"/>
      <c r="V38" t="s">
        <v>2747</v>
      </c>
      <c r="W38" s="3"/>
      <c r="Y38" s="3"/>
      <c r="AA38" s="3"/>
      <c r="AC38" s="3"/>
      <c r="AE38" s="3"/>
      <c r="AG38" s="3"/>
      <c r="AI38" s="3"/>
      <c r="AK38" s="3"/>
      <c r="AM38" s="3"/>
      <c r="AO38" s="3"/>
      <c r="AQ38" s="3"/>
      <c r="AS38" s="3"/>
      <c r="AU38" s="3"/>
      <c r="AX38" s="3"/>
      <c r="BA38" s="3"/>
      <c r="BD38" s="3"/>
      <c r="BG38" s="3"/>
      <c r="BJ38" s="3"/>
      <c r="BM38" s="3"/>
      <c r="BP38" s="3"/>
      <c r="BS38" s="3"/>
    </row>
    <row r="39" spans="1:71" x14ac:dyDescent="0.25">
      <c r="A39" s="23" t="str">
        <f t="shared" si="0"/>
        <v>ATKABSAI [Atka mackerel Bering Sea and Aleutian Islands]</v>
      </c>
      <c r="B39" s="4" t="s">
        <v>307</v>
      </c>
      <c r="C39" s="4" t="s">
        <v>308</v>
      </c>
      <c r="D39" s="3"/>
      <c r="E39" s="23" t="str">
        <f t="shared" si="1"/>
        <v>USA-NMFS-NCAL [Northern California]</v>
      </c>
      <c r="F39" s="5" t="s">
        <v>1384</v>
      </c>
      <c r="G39" s="6" t="s">
        <v>1385</v>
      </c>
      <c r="H39" s="3"/>
      <c r="I39" s="51" t="s">
        <v>1979</v>
      </c>
      <c r="J39" s="20"/>
      <c r="K39" s="22"/>
      <c r="L39" s="85"/>
      <c r="M39" s="85"/>
      <c r="N39" s="3"/>
      <c r="O39" s="23" t="str">
        <f t="shared" ref="O39:O54" si="7">IF(ISBLANK(P39),"",P39&amp;": "&amp;Q39&amp;" ["&amp;R39&amp;"]")</f>
        <v>Biomass dynamics model: AAPM [Age-aggregated surplus production model]</v>
      </c>
      <c r="P39" s="14" t="s">
        <v>48</v>
      </c>
      <c r="Q39" s="14" t="s">
        <v>49</v>
      </c>
      <c r="R39" s="14" t="s">
        <v>50</v>
      </c>
      <c r="S39" s="3"/>
      <c r="T39" t="s">
        <v>2495</v>
      </c>
      <c r="U39" s="3"/>
      <c r="V39" t="s">
        <v>2748</v>
      </c>
      <c r="W39" s="3"/>
      <c r="Y39" s="3"/>
      <c r="AA39" s="3"/>
      <c r="AC39" s="3"/>
      <c r="AE39" s="3"/>
      <c r="AG39" s="3"/>
      <c r="AI39" s="3"/>
      <c r="AK39" s="3"/>
      <c r="AM39" s="3"/>
      <c r="AO39" s="3"/>
      <c r="AQ39" s="3"/>
      <c r="AS39" s="3"/>
      <c r="AU39" s="3"/>
      <c r="AX39" s="3"/>
      <c r="BA39" s="3"/>
      <c r="BD39" s="3"/>
      <c r="BG39" s="3"/>
      <c r="BJ39" s="3"/>
      <c r="BM39" s="3"/>
      <c r="BP39" s="3"/>
      <c r="BS39" s="3"/>
    </row>
    <row r="40" spans="1:71" ht="28.55" x14ac:dyDescent="0.25">
      <c r="A40" s="23" t="str">
        <f t="shared" si="0"/>
        <v>ATLCROAKMATLC [Atlantic croaker Mid-Atlantic Coast]</v>
      </c>
      <c r="B40" s="4" t="s">
        <v>314</v>
      </c>
      <c r="C40" s="4" t="s">
        <v>315</v>
      </c>
      <c r="D40" s="3"/>
      <c r="E40" s="23" t="str">
        <f t="shared" si="1"/>
        <v>USA-NMFS-NPAC [North Pacific]</v>
      </c>
      <c r="F40" s="5" t="s">
        <v>1388</v>
      </c>
      <c r="G40" s="6" t="s">
        <v>975</v>
      </c>
      <c r="H40" s="3"/>
      <c r="I40" s="23" t="str">
        <f t="shared" ref="I40:I80" si="8">IF(ISBLANK(J40),"",J40&amp;" ["&amp;K40&amp;"]")</f>
        <v>ADRIAMED [FAO Regional Project: Scientific Cooperation to Support Responsible Fisheries in the Adriatic Sea]</v>
      </c>
      <c r="J40" s="7" t="s">
        <v>63</v>
      </c>
      <c r="K40" s="7" t="s">
        <v>64</v>
      </c>
      <c r="L40" s="85" t="s">
        <v>2388</v>
      </c>
      <c r="M40" s="85" t="s">
        <v>2406</v>
      </c>
      <c r="N40" s="3"/>
      <c r="O40" s="23" t="str">
        <f t="shared" si="7"/>
        <v>Biomass dynamics model: ASPIC [Surplus production model]</v>
      </c>
      <c r="P40" s="8" t="s">
        <v>48</v>
      </c>
      <c r="Q40" s="8" t="s">
        <v>57</v>
      </c>
      <c r="R40" s="8" t="s">
        <v>58</v>
      </c>
      <c r="S40" s="3"/>
      <c r="T40" t="s">
        <v>2496</v>
      </c>
      <c r="U40" s="3"/>
      <c r="V40" t="s">
        <v>2749</v>
      </c>
      <c r="W40" s="3"/>
      <c r="Y40" s="3"/>
      <c r="AA40" s="3"/>
      <c r="AC40" s="3"/>
      <c r="AE40" s="3"/>
      <c r="AG40" s="3"/>
      <c r="AI40" s="3"/>
      <c r="AK40" s="3"/>
      <c r="AM40" s="3"/>
      <c r="AO40" s="3"/>
      <c r="AQ40" s="3"/>
      <c r="AS40" s="3"/>
      <c r="AU40" s="3"/>
      <c r="AX40" s="3"/>
      <c r="BA40" s="3"/>
      <c r="BD40" s="3"/>
      <c r="BG40" s="3"/>
      <c r="BJ40" s="3"/>
      <c r="BM40" s="3"/>
      <c r="BP40" s="3"/>
      <c r="BS40" s="3"/>
    </row>
    <row r="41" spans="1:71" x14ac:dyDescent="0.25">
      <c r="A41" s="23" t="str">
        <f t="shared" si="0"/>
        <v>ATOOTHFISHRS [Antarctic toothfish Ross Sea]</v>
      </c>
      <c r="B41" s="4" t="s">
        <v>320</v>
      </c>
      <c r="C41" s="4" t="s">
        <v>321</v>
      </c>
      <c r="D41" s="3"/>
      <c r="E41" s="23" t="str">
        <f t="shared" si="1"/>
        <v>USA-NMFS-NPCOAST [Northern Pacific Coast]</v>
      </c>
      <c r="F41" s="5" t="s">
        <v>1391</v>
      </c>
      <c r="G41" s="6" t="s">
        <v>1392</v>
      </c>
      <c r="H41" s="3"/>
      <c r="I41" s="23" t="str">
        <f t="shared" si="8"/>
        <v>AFWG [Arctic Fisheries Working Group]</v>
      </c>
      <c r="J41" s="7" t="s">
        <v>79</v>
      </c>
      <c r="K41" s="7" t="s">
        <v>80</v>
      </c>
      <c r="L41" s="85" t="s">
        <v>2389</v>
      </c>
      <c r="M41" s="85" t="s">
        <v>2407</v>
      </c>
      <c r="N41" s="3"/>
      <c r="O41" s="23" t="str">
        <f t="shared" si="7"/>
        <v>Biomass dynamics model: ASPM [Age-structured surplus production model]</v>
      </c>
      <c r="P41" s="8" t="s">
        <v>48</v>
      </c>
      <c r="Q41" s="8" t="s">
        <v>65</v>
      </c>
      <c r="R41" s="8" t="s">
        <v>66</v>
      </c>
      <c r="S41" s="3"/>
      <c r="T41" t="s">
        <v>2497</v>
      </c>
      <c r="U41" s="3"/>
      <c r="V41" t="s">
        <v>2750</v>
      </c>
      <c r="W41" s="3"/>
      <c r="Y41" s="3"/>
      <c r="AA41" s="3"/>
      <c r="AC41" s="3"/>
      <c r="AE41" s="3"/>
      <c r="AG41" s="3"/>
      <c r="AI41" s="3"/>
      <c r="AK41" s="3"/>
      <c r="AM41" s="3"/>
      <c r="AO41" s="3"/>
      <c r="AQ41" s="3"/>
      <c r="AS41" s="3"/>
      <c r="AU41" s="3"/>
      <c r="AX41" s="3"/>
      <c r="BA41" s="3"/>
      <c r="BD41" s="3"/>
      <c r="BG41" s="3"/>
      <c r="BJ41" s="3"/>
      <c r="BM41" s="3"/>
      <c r="BP41" s="3"/>
      <c r="BS41" s="3"/>
    </row>
    <row r="42" spans="1:71" x14ac:dyDescent="0.25">
      <c r="A42" s="23" t="str">
        <f t="shared" si="0"/>
        <v>AUSSALMONNZ [Australian salmon New Zealand]</v>
      </c>
      <c r="B42" s="4" t="s">
        <v>328</v>
      </c>
      <c r="C42" s="4" t="s">
        <v>329</v>
      </c>
      <c r="D42" s="3"/>
      <c r="E42" s="23" t="str">
        <f t="shared" ref="E42:E79" si="9">IF(ISBLANK(F42),"",F42&amp;" ["&amp;G42&amp;"]")</f>
        <v>USA-NMFS-NS [Norton Sound]</v>
      </c>
      <c r="F42" s="5" t="s">
        <v>1395</v>
      </c>
      <c r="G42" s="6" t="s">
        <v>1396</v>
      </c>
      <c r="H42" s="3"/>
      <c r="I42" s="23" t="str">
        <f t="shared" si="8"/>
        <v>AUTA [Agriculture University of Tirana, Albania]</v>
      </c>
      <c r="J42" s="7" t="s">
        <v>95</v>
      </c>
      <c r="K42" s="7" t="s">
        <v>96</v>
      </c>
      <c r="L42" s="85" t="s">
        <v>2388</v>
      </c>
      <c r="M42" s="85" t="s">
        <v>2406</v>
      </c>
      <c r="N42" s="3"/>
      <c r="O42" s="23" t="str">
        <f t="shared" si="7"/>
        <v>Biomass dynamics model: BBM [Bayesian Biomass Model]</v>
      </c>
      <c r="P42" s="8" t="s">
        <v>48</v>
      </c>
      <c r="Q42" s="8" t="s">
        <v>73</v>
      </c>
      <c r="R42" s="8" t="s">
        <v>74</v>
      </c>
      <c r="S42" s="3"/>
      <c r="T42" t="s">
        <v>2498</v>
      </c>
      <c r="U42" s="3"/>
      <c r="V42" t="s">
        <v>2751</v>
      </c>
      <c r="W42" s="3"/>
      <c r="Y42" s="3"/>
      <c r="AA42" s="3"/>
      <c r="AC42" s="3"/>
      <c r="AE42" s="3"/>
      <c r="AG42" s="3"/>
      <c r="AI42" s="3"/>
      <c r="AK42" s="3"/>
      <c r="AM42" s="3"/>
      <c r="AO42" s="3"/>
      <c r="AQ42" s="3"/>
      <c r="AS42" s="3"/>
      <c r="AU42" s="3"/>
      <c r="AX42" s="3"/>
      <c r="BA42" s="3"/>
      <c r="BD42" s="3"/>
      <c r="BG42" s="3"/>
      <c r="BJ42" s="3"/>
      <c r="BM42" s="3"/>
      <c r="BP42" s="3"/>
      <c r="BS42" s="3"/>
    </row>
    <row r="43" spans="1:71" ht="28.55" x14ac:dyDescent="0.25">
      <c r="A43" s="23" t="str">
        <f t="shared" si="0"/>
        <v>BCRABCHESB [Blue Crab Chesapeake Bay]</v>
      </c>
      <c r="B43" s="4" t="s">
        <v>336</v>
      </c>
      <c r="C43" s="4" t="s">
        <v>337</v>
      </c>
      <c r="D43" s="3"/>
      <c r="E43" s="23" t="str">
        <f t="shared" si="9"/>
        <v>USA-NMFS-NWATL [Northwestern Atlantic]</v>
      </c>
      <c r="F43" s="5" t="s">
        <v>1399</v>
      </c>
      <c r="G43" s="6" t="s">
        <v>1400</v>
      </c>
      <c r="H43" s="3"/>
      <c r="I43" s="23" t="str">
        <f t="shared" si="8"/>
        <v>CIOSPA [Experimental Station for the Study of Resources of the Sea]</v>
      </c>
      <c r="J43" s="7" t="s">
        <v>127</v>
      </c>
      <c r="K43" s="7" t="s">
        <v>128</v>
      </c>
      <c r="L43" s="85" t="s">
        <v>2388</v>
      </c>
      <c r="M43" s="85" t="s">
        <v>2406</v>
      </c>
      <c r="N43" s="3"/>
      <c r="O43" s="23" t="str">
        <f t="shared" si="7"/>
        <v>Biomass dynamics model: BSPM [Bayesian Surplus Production Model]</v>
      </c>
      <c r="P43" s="8" t="s">
        <v>48</v>
      </c>
      <c r="Q43" s="8" t="s">
        <v>81</v>
      </c>
      <c r="R43" s="8" t="s">
        <v>82</v>
      </c>
      <c r="S43" s="3"/>
      <c r="T43" t="s">
        <v>2499</v>
      </c>
      <c r="U43" s="3"/>
      <c r="V43" t="s">
        <v>2752</v>
      </c>
      <c r="W43" s="3"/>
      <c r="Y43" s="3"/>
      <c r="AA43" s="3"/>
      <c r="AC43" s="3"/>
      <c r="AE43" s="3"/>
      <c r="AG43" s="3"/>
      <c r="AI43" s="3"/>
      <c r="AK43" s="3"/>
      <c r="AM43" s="3"/>
      <c r="AO43" s="3"/>
      <c r="AQ43" s="3"/>
      <c r="AS43" s="3"/>
      <c r="AU43" s="3"/>
      <c r="AX43" s="3"/>
      <c r="BA43" s="3"/>
      <c r="BD43" s="3"/>
      <c r="BG43" s="3"/>
      <c r="BJ43" s="3"/>
      <c r="BM43" s="3"/>
      <c r="BP43" s="3"/>
      <c r="BS43" s="3"/>
    </row>
    <row r="44" spans="1:71" ht="28.55" x14ac:dyDescent="0.25">
      <c r="A44" s="23" t="str">
        <f t="shared" si="0"/>
        <v>BCROAKWASG1 [Bobo croaker West Africa Subgroup 1]</v>
      </c>
      <c r="B44" s="4" t="s">
        <v>344</v>
      </c>
      <c r="C44" s="4" t="s">
        <v>345</v>
      </c>
      <c r="D44" s="3"/>
      <c r="E44" s="23" t="str">
        <f t="shared" si="9"/>
        <v>USA-NMFS-NWATLC [Northwestern Atlantic Coast]</v>
      </c>
      <c r="F44" s="5" t="s">
        <v>1403</v>
      </c>
      <c r="G44" s="6" t="s">
        <v>1404</v>
      </c>
      <c r="H44" s="3"/>
      <c r="I44" s="23" t="str">
        <f t="shared" si="8"/>
        <v>CNR-IAMC [Institute for Coastal Marine Environment of the National Research Council]</v>
      </c>
      <c r="J44" s="7" t="s">
        <v>135</v>
      </c>
      <c r="K44" s="7" t="s">
        <v>136</v>
      </c>
      <c r="L44" s="85" t="s">
        <v>2388</v>
      </c>
      <c r="M44" s="85" t="s">
        <v>2406</v>
      </c>
      <c r="N44" s="3"/>
      <c r="O44" s="23" t="str">
        <f t="shared" si="7"/>
        <v>Biomass dynamics model: CSM [Collie-Sissenwine model]</v>
      </c>
      <c r="P44" s="8" t="s">
        <v>48</v>
      </c>
      <c r="Q44" s="8" t="s">
        <v>89</v>
      </c>
      <c r="R44" s="8" t="s">
        <v>90</v>
      </c>
      <c r="S44" s="3"/>
      <c r="T44" t="s">
        <v>2500</v>
      </c>
      <c r="U44" s="3"/>
      <c r="V44" t="s">
        <v>2753</v>
      </c>
      <c r="W44" s="3"/>
      <c r="Y44" s="3"/>
      <c r="AA44" s="3"/>
      <c r="AC44" s="3"/>
      <c r="AE44" s="3"/>
      <c r="AG44" s="3"/>
      <c r="AI44" s="3"/>
      <c r="AK44" s="3"/>
      <c r="AM44" s="3"/>
      <c r="AO44" s="3"/>
      <c r="AQ44" s="3"/>
      <c r="AS44" s="3"/>
      <c r="AU44" s="3"/>
      <c r="AX44" s="3"/>
      <c r="BA44" s="3"/>
      <c r="BD44" s="3"/>
      <c r="BG44" s="3"/>
      <c r="BJ44" s="3"/>
      <c r="BM44" s="3"/>
      <c r="BP44" s="3"/>
      <c r="BS44" s="3"/>
    </row>
    <row r="45" spans="1:71" ht="28.55" x14ac:dyDescent="0.25">
      <c r="A45" s="23" t="str">
        <f t="shared" si="0"/>
        <v>BGRDRSE [Blue Grenadier Southeast Australia]</v>
      </c>
      <c r="B45" s="4" t="s">
        <v>352</v>
      </c>
      <c r="C45" s="4" t="s">
        <v>353</v>
      </c>
      <c r="D45" s="3"/>
      <c r="E45" s="23" t="str">
        <f t="shared" si="9"/>
        <v>USA-NMFS-ORECOAST [Oregon Coast]</v>
      </c>
      <c r="F45" s="5" t="s">
        <v>1407</v>
      </c>
      <c r="G45" s="6" t="s">
        <v>1408</v>
      </c>
      <c r="H45" s="3"/>
      <c r="I45" s="23" t="str">
        <f t="shared" si="8"/>
        <v>CNR-ISMAR [Italian National Research Council-Institute for Marine Science]</v>
      </c>
      <c r="J45" s="7" t="s">
        <v>143</v>
      </c>
      <c r="K45" s="7" t="s">
        <v>144</v>
      </c>
      <c r="L45" s="85" t="s">
        <v>2388</v>
      </c>
      <c r="M45" s="85" t="s">
        <v>2406</v>
      </c>
      <c r="N45" s="3"/>
      <c r="O45" s="23" t="str">
        <f t="shared" si="7"/>
        <v>Biomass dynamics model: Delay difference [Delay difference model]</v>
      </c>
      <c r="P45" s="8" t="s">
        <v>48</v>
      </c>
      <c r="Q45" s="8" t="s">
        <v>97</v>
      </c>
      <c r="R45" s="8" t="s">
        <v>98</v>
      </c>
      <c r="S45" s="3"/>
      <c r="T45" t="s">
        <v>2501</v>
      </c>
      <c r="U45" s="3"/>
      <c r="V45" t="s">
        <v>2754</v>
      </c>
      <c r="W45" s="3"/>
      <c r="Y45" s="3"/>
      <c r="AA45" s="3"/>
      <c r="AC45" s="3"/>
      <c r="AE45" s="3"/>
      <c r="AG45" s="3"/>
      <c r="AI45" s="3"/>
      <c r="AK45" s="3"/>
      <c r="AM45" s="3"/>
      <c r="AO45" s="3"/>
      <c r="AQ45" s="3"/>
      <c r="AS45" s="3"/>
      <c r="AU45" s="3"/>
      <c r="AX45" s="3"/>
      <c r="BA45" s="3"/>
      <c r="BD45" s="3"/>
      <c r="BG45" s="3"/>
      <c r="BJ45" s="3"/>
      <c r="BM45" s="3"/>
      <c r="BP45" s="3"/>
      <c r="BS45" s="3"/>
    </row>
    <row r="46" spans="1:71" ht="28.55" x14ac:dyDescent="0.25">
      <c r="A46" s="23" t="str">
        <f t="shared" si="0"/>
        <v>BGROCKPCOAST [Blackgill rockfish  Pacific Coast]</v>
      </c>
      <c r="B46" s="4" t="s">
        <v>360</v>
      </c>
      <c r="C46" s="4" t="s">
        <v>361</v>
      </c>
      <c r="D46" s="3"/>
      <c r="E46" s="23" t="str">
        <f t="shared" si="9"/>
        <v>USA-NMFS-PCOAST [Pacific Coast]</v>
      </c>
      <c r="F46" s="5" t="s">
        <v>1411</v>
      </c>
      <c r="G46" s="6" t="s">
        <v>1412</v>
      </c>
      <c r="H46" s="3"/>
      <c r="I46" s="23" t="str">
        <f t="shared" si="8"/>
        <v>EWG-BS [Expert Working Group on Assessment of Black Sea Stocks]</v>
      </c>
      <c r="J46" s="7" t="s">
        <v>230</v>
      </c>
      <c r="K46" s="7" t="s">
        <v>231</v>
      </c>
      <c r="L46" s="85" t="s">
        <v>669</v>
      </c>
      <c r="M46" s="85" t="s">
        <v>670</v>
      </c>
      <c r="N46" s="3"/>
      <c r="O46" s="23" t="str">
        <f t="shared" si="7"/>
        <v>Biomass dynamics model: DPM [Dynamic production model]</v>
      </c>
      <c r="P46" s="8" t="s">
        <v>48</v>
      </c>
      <c r="Q46" s="8" t="s">
        <v>105</v>
      </c>
      <c r="R46" s="8" t="s">
        <v>106</v>
      </c>
      <c r="S46" s="3"/>
      <c r="T46" t="s">
        <v>2502</v>
      </c>
      <c r="U46" s="3"/>
      <c r="V46" t="s">
        <v>2755</v>
      </c>
      <c r="W46" s="3"/>
      <c r="Y46" s="3"/>
      <c r="AA46" s="3"/>
      <c r="AC46" s="3"/>
      <c r="AE46" s="3"/>
      <c r="AG46" s="3"/>
      <c r="AI46" s="3"/>
      <c r="AK46" s="3"/>
      <c r="AM46" s="3"/>
      <c r="AO46" s="3"/>
      <c r="AQ46" s="3"/>
      <c r="AS46" s="3"/>
      <c r="AU46" s="3"/>
      <c r="AX46" s="3"/>
      <c r="BA46" s="3"/>
      <c r="BD46" s="3"/>
      <c r="BG46" s="3"/>
      <c r="BJ46" s="3"/>
      <c r="BM46" s="3"/>
      <c r="BP46" s="3"/>
      <c r="BS46" s="3"/>
    </row>
    <row r="47" spans="1:71" ht="28.55" x14ac:dyDescent="0.25">
      <c r="A47" s="23" t="str">
        <f t="shared" si="0"/>
        <v>BGRUNTWASG2 [Bigeye Grunt West Africa Subgroup 2]</v>
      </c>
      <c r="B47" s="4" t="s">
        <v>367</v>
      </c>
      <c r="C47" s="4" t="s">
        <v>368</v>
      </c>
      <c r="D47" s="3"/>
      <c r="E47" s="23" t="str">
        <f t="shared" si="9"/>
        <v>USA-NMFS-PI [Pribilof Islands]</v>
      </c>
      <c r="F47" s="5" t="s">
        <v>1415</v>
      </c>
      <c r="G47" s="6" t="s">
        <v>1416</v>
      </c>
      <c r="H47" s="3"/>
      <c r="I47" s="23" t="str">
        <f t="shared" si="8"/>
        <v>FMBLI [Fishery and Marine Biology Laboratory, Italy]</v>
      </c>
      <c r="J47" s="7" t="s">
        <v>263</v>
      </c>
      <c r="K47" s="7" t="s">
        <v>264</v>
      </c>
      <c r="L47" s="85" t="s">
        <v>2388</v>
      </c>
      <c r="M47" s="85" t="s">
        <v>2406</v>
      </c>
      <c r="N47" s="3"/>
      <c r="O47" s="23" t="str">
        <f t="shared" si="7"/>
        <v>Biomass dynamics model: KLAMZ [The KLAMZ assessment model is based on the Deriso-Schnute delay-difference equation]</v>
      </c>
      <c r="P47" s="8" t="s">
        <v>48</v>
      </c>
      <c r="Q47" s="8" t="s">
        <v>113</v>
      </c>
      <c r="R47" s="8" t="s">
        <v>114</v>
      </c>
      <c r="S47" s="3"/>
      <c r="T47" t="s">
        <v>2503</v>
      </c>
      <c r="U47" s="3"/>
      <c r="V47" t="s">
        <v>2756</v>
      </c>
      <c r="W47" s="3"/>
      <c r="Y47" s="3"/>
      <c r="AA47" s="3"/>
      <c r="AC47" s="3"/>
      <c r="AE47" s="3"/>
      <c r="AG47" s="3"/>
      <c r="AI47" s="3"/>
      <c r="AK47" s="3"/>
      <c r="AM47" s="3"/>
      <c r="AO47" s="3"/>
      <c r="AQ47" s="3"/>
      <c r="AS47" s="3"/>
      <c r="AU47" s="3"/>
      <c r="AX47" s="3"/>
      <c r="BA47" s="3"/>
      <c r="BD47" s="3"/>
      <c r="BG47" s="3"/>
      <c r="BJ47" s="3"/>
      <c r="BM47" s="3"/>
      <c r="BP47" s="3"/>
      <c r="BS47" s="3"/>
    </row>
    <row r="48" spans="1:71" x14ac:dyDescent="0.25">
      <c r="A48" s="23" t="str">
        <f t="shared" si="0"/>
        <v>BGRUNTWASG3 [Bigeye Grunt West Africa Subgroup 3]</v>
      </c>
      <c r="B48" s="4" t="s">
        <v>376</v>
      </c>
      <c r="C48" s="4" t="s">
        <v>377</v>
      </c>
      <c r="D48" s="3"/>
      <c r="E48" s="23" t="str">
        <f t="shared" si="9"/>
        <v>USA-NMFS-PWS [Prince William Sound]</v>
      </c>
      <c r="F48" s="5" t="s">
        <v>1419</v>
      </c>
      <c r="G48" s="6" t="s">
        <v>1420</v>
      </c>
      <c r="H48" s="3"/>
      <c r="I48" s="23" t="str">
        <f t="shared" si="8"/>
        <v>FRIS [Fisheries Research Institute of Slovenia]</v>
      </c>
      <c r="J48" s="7" t="s">
        <v>271</v>
      </c>
      <c r="K48" s="7" t="s">
        <v>272</v>
      </c>
      <c r="L48" s="85" t="s">
        <v>2388</v>
      </c>
      <c r="M48" s="85" t="s">
        <v>2406</v>
      </c>
      <c r="N48" s="3"/>
      <c r="O48" s="23" t="str">
        <f t="shared" si="7"/>
        <v>Biomass dynamics model: LPM [Logistic production model]</v>
      </c>
      <c r="P48" s="8" t="s">
        <v>48</v>
      </c>
      <c r="Q48" s="8" t="s">
        <v>121</v>
      </c>
      <c r="R48" s="8" t="s">
        <v>122</v>
      </c>
      <c r="S48" s="3"/>
      <c r="T48" t="s">
        <v>2504</v>
      </c>
      <c r="U48" s="3"/>
      <c r="V48" t="s">
        <v>2757</v>
      </c>
      <c r="W48" s="3"/>
      <c r="Y48" s="3"/>
      <c r="AA48" s="3"/>
      <c r="AC48" s="3"/>
      <c r="AE48" s="3"/>
      <c r="AG48" s="3"/>
      <c r="AI48" s="3"/>
      <c r="AK48" s="3"/>
      <c r="AM48" s="3"/>
      <c r="AO48" s="3"/>
      <c r="AQ48" s="3"/>
      <c r="AS48" s="3"/>
      <c r="AU48" s="3"/>
      <c r="AX48" s="3"/>
      <c r="BA48" s="3"/>
      <c r="BD48" s="3"/>
      <c r="BG48" s="3"/>
      <c r="BJ48" s="3"/>
      <c r="BM48" s="3"/>
      <c r="BP48" s="3"/>
      <c r="BS48" s="3"/>
    </row>
    <row r="49" spans="1:71" x14ac:dyDescent="0.25">
      <c r="A49" s="23" t="str">
        <f t="shared" si="0"/>
        <v>BHAKEWASG3 [Benguela Hake West Africa Subgroup 3]</v>
      </c>
      <c r="B49" s="4" t="s">
        <v>384</v>
      </c>
      <c r="C49" s="4" t="s">
        <v>385</v>
      </c>
      <c r="D49" s="3"/>
      <c r="E49" s="23" t="str">
        <f t="shared" si="9"/>
        <v>USA-NMFS-SATL [South Atlantic]</v>
      </c>
      <c r="F49" s="5" t="s">
        <v>1423</v>
      </c>
      <c r="G49" s="6" t="s">
        <v>692</v>
      </c>
      <c r="H49" s="3"/>
      <c r="I49" s="23" t="str">
        <f t="shared" si="8"/>
        <v>GRP1 [CNR-ISMAR, FRIS, IEPRI, FMBLI]</v>
      </c>
      <c r="J49" s="7" t="s">
        <v>279</v>
      </c>
      <c r="K49" s="7" t="s">
        <v>280</v>
      </c>
      <c r="L49" s="85" t="s">
        <v>2388</v>
      </c>
      <c r="M49" s="85" t="s">
        <v>2406</v>
      </c>
      <c r="N49" s="3"/>
      <c r="O49" s="23" t="str">
        <f t="shared" si="7"/>
        <v>Biomass dynamics model: NELOG [Non-equilibrium logistic surplus production model]</v>
      </c>
      <c r="P49" s="8" t="s">
        <v>48</v>
      </c>
      <c r="Q49" s="8" t="s">
        <v>129</v>
      </c>
      <c r="R49" s="8" t="s">
        <v>130</v>
      </c>
      <c r="S49" s="3"/>
      <c r="T49" t="s">
        <v>2505</v>
      </c>
      <c r="U49" s="3"/>
      <c r="V49" t="s">
        <v>2758</v>
      </c>
      <c r="W49" s="3"/>
      <c r="Y49" s="3"/>
      <c r="AA49" s="3"/>
      <c r="AC49" s="3"/>
      <c r="AE49" s="3"/>
      <c r="AG49" s="3"/>
      <c r="AI49" s="3"/>
      <c r="AK49" s="3"/>
      <c r="AM49" s="3"/>
      <c r="AO49" s="3"/>
      <c r="AQ49" s="3"/>
      <c r="AS49" s="3"/>
      <c r="AU49" s="3"/>
      <c r="AX49" s="3"/>
      <c r="BA49" s="3"/>
      <c r="BD49" s="3"/>
      <c r="BG49" s="3"/>
      <c r="BJ49" s="3"/>
      <c r="BM49" s="3"/>
      <c r="BP49" s="3"/>
      <c r="BS49" s="3"/>
    </row>
    <row r="50" spans="1:71" x14ac:dyDescent="0.25">
      <c r="A50" s="23" t="str">
        <f t="shared" si="0"/>
        <v>BHEADSHARATL [Bonnethead shark Atlantic]</v>
      </c>
      <c r="B50" s="4" t="s">
        <v>392</v>
      </c>
      <c r="C50" s="4" t="s">
        <v>393</v>
      </c>
      <c r="D50" s="3"/>
      <c r="E50" s="23" t="str">
        <f t="shared" si="9"/>
        <v>USA-NMFS-SATLC [Southern Atlantic coast]</v>
      </c>
      <c r="F50" s="5" t="s">
        <v>1426</v>
      </c>
      <c r="G50" s="6" t="s">
        <v>1427</v>
      </c>
      <c r="H50" s="3"/>
      <c r="I50" s="23" t="str">
        <f t="shared" si="8"/>
        <v>GRP2 [CNR-ISMAR, IOF, FRIS, IEPRI]</v>
      </c>
      <c r="J50" s="7" t="s">
        <v>287</v>
      </c>
      <c r="K50" s="7" t="s">
        <v>288</v>
      </c>
      <c r="L50" s="85" t="s">
        <v>2388</v>
      </c>
      <c r="M50" s="85" t="s">
        <v>2406</v>
      </c>
      <c r="N50" s="3"/>
      <c r="O50" s="23" t="str">
        <f t="shared" si="7"/>
        <v>Biomass dynamics model: qR [Surplus Production Model]</v>
      </c>
      <c r="P50" s="8" t="s">
        <v>48</v>
      </c>
      <c r="Q50" s="8" t="s">
        <v>137</v>
      </c>
      <c r="R50" s="8" t="s">
        <v>138</v>
      </c>
      <c r="S50" s="3"/>
      <c r="T50" t="s">
        <v>2506</v>
      </c>
      <c r="U50" s="3"/>
      <c r="V50" t="s">
        <v>2759</v>
      </c>
      <c r="W50" s="3"/>
      <c r="Y50" s="3"/>
      <c r="AA50" s="3"/>
      <c r="AC50" s="3"/>
      <c r="AE50" s="3"/>
      <c r="AG50" s="3"/>
      <c r="AI50" s="3"/>
      <c r="AK50" s="3"/>
      <c r="AM50" s="3"/>
      <c r="AO50" s="3"/>
      <c r="AQ50" s="3"/>
      <c r="AS50" s="3"/>
      <c r="AU50" s="3"/>
      <c r="AX50" s="3"/>
      <c r="BA50" s="3"/>
      <c r="BD50" s="3"/>
      <c r="BG50" s="3"/>
      <c r="BJ50" s="3"/>
      <c r="BM50" s="3"/>
      <c r="BP50" s="3"/>
      <c r="BS50" s="3"/>
    </row>
    <row r="51" spans="1:71" x14ac:dyDescent="0.25">
      <c r="A51" s="23" t="str">
        <f t="shared" si="0"/>
        <v>BIGEYEATL [Bigeye tuna Atlantic]</v>
      </c>
      <c r="B51" s="4" t="s">
        <v>400</v>
      </c>
      <c r="C51" s="4" t="s">
        <v>401</v>
      </c>
      <c r="D51" s="3"/>
      <c r="E51" s="23" t="str">
        <f t="shared" si="9"/>
        <v>USA-NMFS-SATLCGM [Southern Atlantic coast and Gulf of Mexico]</v>
      </c>
      <c r="F51" s="5" t="s">
        <v>1430</v>
      </c>
      <c r="G51" s="6" t="s">
        <v>1431</v>
      </c>
      <c r="H51" s="3"/>
      <c r="I51" s="23" t="str">
        <f t="shared" si="8"/>
        <v>GRP3 [CNR-ISMAR, IOF, FRIS]</v>
      </c>
      <c r="J51" s="7" t="s">
        <v>295</v>
      </c>
      <c r="K51" s="7" t="s">
        <v>296</v>
      </c>
      <c r="L51" s="85" t="s">
        <v>2388</v>
      </c>
      <c r="M51" s="85" t="s">
        <v>2406</v>
      </c>
      <c r="N51" s="3"/>
      <c r="O51" s="23" t="str">
        <f t="shared" si="7"/>
        <v>Biomass dynamics model: SPASM [State-space age-stuctured production model]</v>
      </c>
      <c r="P51" s="8" t="s">
        <v>48</v>
      </c>
      <c r="Q51" s="8" t="s">
        <v>145</v>
      </c>
      <c r="R51" s="8" t="s">
        <v>146</v>
      </c>
      <c r="S51" s="3"/>
      <c r="T51" t="s">
        <v>2507</v>
      </c>
      <c r="U51" s="3"/>
      <c r="V51" t="s">
        <v>2760</v>
      </c>
      <c r="W51" s="3"/>
      <c r="Y51" s="3"/>
      <c r="AA51" s="3"/>
      <c r="AC51" s="3"/>
      <c r="AE51" s="3"/>
      <c r="AG51" s="3"/>
      <c r="AI51" s="3"/>
      <c r="AK51" s="3"/>
      <c r="AM51" s="3"/>
      <c r="AO51" s="3"/>
      <c r="AQ51" s="3"/>
      <c r="AS51" s="3"/>
      <c r="AU51" s="3"/>
      <c r="AX51" s="3"/>
      <c r="BA51" s="3"/>
      <c r="BD51" s="3"/>
      <c r="BG51" s="3"/>
      <c r="BJ51" s="3"/>
      <c r="BM51" s="3"/>
      <c r="BP51" s="3"/>
      <c r="BS51" s="3"/>
    </row>
    <row r="52" spans="1:71" x14ac:dyDescent="0.25">
      <c r="A52" s="23" t="str">
        <f t="shared" si="0"/>
        <v>BIGEYECWPAC [Bigeye tuna Central Western Pacific]</v>
      </c>
      <c r="B52" s="4" t="s">
        <v>408</v>
      </c>
      <c r="C52" s="4" t="s">
        <v>409</v>
      </c>
      <c r="D52" s="3"/>
      <c r="E52" s="23" t="str">
        <f t="shared" si="9"/>
        <v>USA-NMFS-SCAL [Southern California]</v>
      </c>
      <c r="F52" s="5" t="s">
        <v>1434</v>
      </c>
      <c r="G52" s="6" t="s">
        <v>1435</v>
      </c>
      <c r="H52" s="3"/>
      <c r="I52" s="23" t="str">
        <f t="shared" si="8"/>
        <v>GRP4 [INSTM, CNR-IAMC, RCD-MRRA]</v>
      </c>
      <c r="J52" s="7" t="s">
        <v>303</v>
      </c>
      <c r="K52" s="7" t="s">
        <v>304</v>
      </c>
      <c r="L52" s="85" t="s">
        <v>2388</v>
      </c>
      <c r="M52" s="85" t="s">
        <v>2406</v>
      </c>
      <c r="N52" s="3"/>
      <c r="O52" s="23" t="str">
        <f t="shared" si="7"/>
        <v>Biomass dynamics model: SSPDM [Size-structured population dynamics model]</v>
      </c>
      <c r="P52" s="8" t="s">
        <v>48</v>
      </c>
      <c r="Q52" s="8" t="s">
        <v>153</v>
      </c>
      <c r="R52" s="8" t="s">
        <v>154</v>
      </c>
      <c r="S52" s="3"/>
      <c r="T52" t="s">
        <v>2508</v>
      </c>
      <c r="U52" s="3"/>
      <c r="V52" t="s">
        <v>2761</v>
      </c>
      <c r="W52" s="3"/>
      <c r="Y52" s="3"/>
      <c r="AA52" s="3"/>
      <c r="AC52" s="3"/>
      <c r="AE52" s="3"/>
      <c r="AG52" s="3"/>
      <c r="AI52" s="3"/>
      <c r="AK52" s="3"/>
      <c r="AM52" s="3"/>
      <c r="AO52" s="3"/>
      <c r="AQ52" s="3"/>
      <c r="AS52" s="3"/>
      <c r="AU52" s="3"/>
      <c r="AX52" s="3"/>
      <c r="BA52" s="3"/>
      <c r="BD52" s="3"/>
      <c r="BG52" s="3"/>
      <c r="BJ52" s="3"/>
      <c r="BM52" s="3"/>
      <c r="BP52" s="3"/>
      <c r="BS52" s="3"/>
    </row>
    <row r="53" spans="1:71" x14ac:dyDescent="0.25">
      <c r="A53" s="23" t="str">
        <f t="shared" si="0"/>
        <v>BIGEYEEPAC [Bigeye tuna Eastern Pacific]</v>
      </c>
      <c r="B53" s="4" t="s">
        <v>415</v>
      </c>
      <c r="C53" s="4" t="s">
        <v>416</v>
      </c>
      <c r="D53" s="3"/>
      <c r="E53" s="23" t="str">
        <f t="shared" si="9"/>
        <v>USA-NMFS-SGBMATL [Southern Georges Bank / Mid-Atlantic]</v>
      </c>
      <c r="F53" s="5" t="s">
        <v>1438</v>
      </c>
      <c r="G53" s="6" t="s">
        <v>1439</v>
      </c>
      <c r="H53" s="3"/>
      <c r="I53" s="23" t="str">
        <f t="shared" si="8"/>
        <v>GRP5 [CIOSPA, ADRIAMED, AUTA]</v>
      </c>
      <c r="J53" s="7" t="s">
        <v>311</v>
      </c>
      <c r="K53" s="7" t="s">
        <v>312</v>
      </c>
      <c r="L53" s="85" t="s">
        <v>2388</v>
      </c>
      <c r="M53" s="85" t="s">
        <v>2406</v>
      </c>
      <c r="N53" s="3"/>
      <c r="O53" s="23" t="str">
        <f t="shared" si="7"/>
        <v>Biomass dynamics model: TCSAM [Tanner Crab Stock Assessment Model]</v>
      </c>
      <c r="P53" s="8" t="s">
        <v>48</v>
      </c>
      <c r="Q53" s="8" t="s">
        <v>161</v>
      </c>
      <c r="R53" s="8" t="s">
        <v>162</v>
      </c>
      <c r="S53" s="3"/>
      <c r="T53" t="s">
        <v>2509</v>
      </c>
      <c r="U53" s="3"/>
      <c r="V53" t="s">
        <v>2762</v>
      </c>
      <c r="W53" s="3"/>
      <c r="Y53" s="3"/>
      <c r="AA53" s="3"/>
      <c r="AC53" s="3"/>
      <c r="AE53" s="3"/>
      <c r="AG53" s="3"/>
      <c r="AI53" s="3"/>
      <c r="AK53" s="3"/>
      <c r="AM53" s="3"/>
      <c r="AO53" s="3"/>
      <c r="AQ53" s="3"/>
      <c r="AS53" s="3"/>
      <c r="AU53" s="3"/>
      <c r="AX53" s="3"/>
      <c r="BA53" s="3"/>
      <c r="BD53" s="3"/>
      <c r="BG53" s="3"/>
      <c r="BJ53" s="3"/>
      <c r="BM53" s="3"/>
      <c r="BP53" s="3"/>
      <c r="BS53" s="3"/>
    </row>
    <row r="54" spans="1:71" x14ac:dyDescent="0.25">
      <c r="A54" s="23" t="str">
        <f t="shared" si="0"/>
        <v>BIGEYEIO [Bigeye tuna Indian Ocean]</v>
      </c>
      <c r="B54" s="4" t="s">
        <v>424</v>
      </c>
      <c r="C54" s="4" t="s">
        <v>425</v>
      </c>
      <c r="D54" s="3"/>
      <c r="E54" s="23" t="str">
        <f t="shared" si="9"/>
        <v>USA-NMFS-SITKA [Sitka]</v>
      </c>
      <c r="F54" s="5" t="s">
        <v>1442</v>
      </c>
      <c r="G54" s="6" t="s">
        <v>1443</v>
      </c>
      <c r="H54" s="3"/>
      <c r="I54" s="23" t="str">
        <f t="shared" si="8"/>
        <v>GRP6 [IEO-MURCIA, IEO-MALAGA]</v>
      </c>
      <c r="J54" s="7" t="s">
        <v>317</v>
      </c>
      <c r="K54" s="7" t="s">
        <v>318</v>
      </c>
      <c r="L54" s="85" t="s">
        <v>2388</v>
      </c>
      <c r="M54" s="85" t="s">
        <v>2406</v>
      </c>
      <c r="N54" s="3"/>
      <c r="O54" s="23" t="str">
        <f t="shared" si="7"/>
        <v>Biomass dynamics model: XDB-SRA [Extended Depletion-Based Stock Reduction Analysis]</v>
      </c>
      <c r="P54" s="8" t="s">
        <v>48</v>
      </c>
      <c r="Q54" s="8" t="s">
        <v>169</v>
      </c>
      <c r="R54" s="8" t="s">
        <v>170</v>
      </c>
      <c r="S54" s="3"/>
      <c r="T54" t="s">
        <v>2510</v>
      </c>
      <c r="U54" s="3"/>
      <c r="V54" t="s">
        <v>2763</v>
      </c>
      <c r="W54" s="3"/>
      <c r="Y54" s="3"/>
      <c r="AA54" s="3"/>
      <c r="AC54" s="3"/>
      <c r="AE54" s="3"/>
      <c r="AG54" s="3"/>
      <c r="AI54" s="3"/>
      <c r="AK54" s="3"/>
      <c r="AM54" s="3"/>
      <c r="AO54" s="3"/>
      <c r="AQ54" s="3"/>
      <c r="AS54" s="3"/>
      <c r="AU54" s="3"/>
      <c r="AX54" s="3"/>
      <c r="BA54" s="3"/>
      <c r="BD54" s="3"/>
      <c r="BG54" s="3"/>
      <c r="BJ54" s="3"/>
      <c r="BM54" s="3"/>
      <c r="BP54" s="3"/>
      <c r="BS54" s="3"/>
    </row>
    <row r="55" spans="1:71" x14ac:dyDescent="0.25">
      <c r="A55" s="23" t="str">
        <f t="shared" si="0"/>
        <v>BIGEYEWPO [Bigeye tuna Western Pacific Ocean]</v>
      </c>
      <c r="B55" s="4" t="s">
        <v>31</v>
      </c>
      <c r="C55" s="4" t="s">
        <v>431</v>
      </c>
      <c r="D55" s="3"/>
      <c r="E55" s="23" t="str">
        <f t="shared" si="9"/>
        <v>USA-NMFS-SMI [Saint Matthews Island]</v>
      </c>
      <c r="F55" s="5" t="s">
        <v>1446</v>
      </c>
      <c r="G55" s="6" t="s">
        <v>1447</v>
      </c>
      <c r="H55" s="3"/>
      <c r="I55" s="23" t="str">
        <f t="shared" si="8"/>
        <v>GRP7 [INRH-NADOR, IEO-MALAGA]</v>
      </c>
      <c r="J55" s="7" t="s">
        <v>324</v>
      </c>
      <c r="K55" s="7" t="s">
        <v>325</v>
      </c>
      <c r="L55" s="85" t="s">
        <v>2388</v>
      </c>
      <c r="M55" s="85" t="s">
        <v>2406</v>
      </c>
      <c r="N55" s="3"/>
      <c r="O55" s="51" t="s">
        <v>1979</v>
      </c>
      <c r="P55" s="24"/>
      <c r="Q55" s="19"/>
      <c r="R55" s="19"/>
      <c r="S55" s="3"/>
      <c r="T55" t="s">
        <v>2511</v>
      </c>
      <c r="U55" s="3"/>
      <c r="V55" t="s">
        <v>2764</v>
      </c>
      <c r="W55" s="3"/>
      <c r="Y55" s="3"/>
      <c r="AA55" s="3"/>
      <c r="AC55" s="3"/>
      <c r="AE55" s="3"/>
      <c r="AG55" s="3"/>
      <c r="AI55" s="3"/>
      <c r="AK55" s="3"/>
      <c r="AM55" s="3"/>
      <c r="AO55" s="3"/>
      <c r="AQ55" s="3"/>
      <c r="AS55" s="3"/>
      <c r="AU55" s="3"/>
      <c r="AX55" s="3"/>
      <c r="BA55" s="3"/>
      <c r="BD55" s="3"/>
      <c r="BG55" s="3"/>
      <c r="BJ55" s="3"/>
      <c r="BM55" s="3"/>
      <c r="BP55" s="3"/>
      <c r="BS55" s="3"/>
    </row>
    <row r="56" spans="1:71" ht="28.55" x14ac:dyDescent="0.25">
      <c r="A56" s="23" t="str">
        <f t="shared" si="0"/>
        <v>BIGHTREDSE [Bight redfish Southeast Australia]</v>
      </c>
      <c r="B56" s="4" t="s">
        <v>438</v>
      </c>
      <c r="C56" s="4" t="s">
        <v>439</v>
      </c>
      <c r="D56" s="3"/>
      <c r="E56" s="23" t="str">
        <f t="shared" si="9"/>
        <v>USA-NMFS-SNE [Southern New England]</v>
      </c>
      <c r="F56" s="5" t="s">
        <v>1450</v>
      </c>
      <c r="G56" s="6" t="s">
        <v>1451</v>
      </c>
      <c r="H56" s="3"/>
      <c r="I56" s="23" t="str">
        <f t="shared" si="8"/>
        <v>HAWG [Herring Assessment Working Group for the Area South of 62N]</v>
      </c>
      <c r="J56" s="7" t="s">
        <v>332</v>
      </c>
      <c r="K56" s="7" t="s">
        <v>333</v>
      </c>
      <c r="L56" s="85" t="s">
        <v>2389</v>
      </c>
      <c r="M56" s="85" t="s">
        <v>2407</v>
      </c>
      <c r="N56" s="3"/>
      <c r="O56" s="50" t="s">
        <v>1992</v>
      </c>
      <c r="P56" s="24"/>
      <c r="Q56" s="19"/>
      <c r="R56" s="19"/>
      <c r="S56" s="3"/>
      <c r="T56" t="s">
        <v>2512</v>
      </c>
      <c r="U56" s="3"/>
      <c r="V56" t="s">
        <v>2765</v>
      </c>
      <c r="W56" s="3"/>
      <c r="Y56" s="3"/>
      <c r="AA56" s="3"/>
      <c r="AC56" s="3"/>
      <c r="AE56" s="3"/>
      <c r="AG56" s="3"/>
      <c r="AI56" s="3"/>
      <c r="AK56" s="3"/>
      <c r="AM56" s="3"/>
      <c r="AO56" s="3"/>
      <c r="AQ56" s="3"/>
      <c r="AS56" s="3"/>
      <c r="AU56" s="3"/>
      <c r="AX56" s="3"/>
      <c r="BA56" s="3"/>
      <c r="BD56" s="3"/>
      <c r="BG56" s="3"/>
      <c r="BJ56" s="3"/>
      <c r="BM56" s="3"/>
      <c r="BP56" s="3"/>
      <c r="BS56" s="3"/>
    </row>
    <row r="57" spans="1:71" x14ac:dyDescent="0.25">
      <c r="A57" s="23" t="str">
        <f t="shared" si="0"/>
        <v>BKCDLFENI [Black cardinalfish East coast of North Island]</v>
      </c>
      <c r="B57" s="4" t="s">
        <v>446</v>
      </c>
      <c r="C57" s="4" t="s">
        <v>447</v>
      </c>
      <c r="D57" s="3"/>
      <c r="E57" s="23" t="str">
        <f t="shared" si="9"/>
        <v>USA-NMFS-SNEMATL [Southern New England /Mid Atlantic]</v>
      </c>
      <c r="F57" s="5" t="s">
        <v>1454</v>
      </c>
      <c r="G57" s="6" t="s">
        <v>1455</v>
      </c>
      <c r="H57" s="3"/>
      <c r="I57" s="23" t="str">
        <f t="shared" si="8"/>
        <v>IEO-COB [Centre Ocenografic de les Balears]</v>
      </c>
      <c r="J57" s="7" t="s">
        <v>355</v>
      </c>
      <c r="K57" s="7" t="s">
        <v>356</v>
      </c>
      <c r="L57" s="85" t="s">
        <v>2388</v>
      </c>
      <c r="M57" s="85" t="s">
        <v>2406</v>
      </c>
      <c r="N57" s="3"/>
      <c r="O57" s="51" t="s">
        <v>1979</v>
      </c>
      <c r="P57" s="24"/>
      <c r="Q57" s="19"/>
      <c r="R57" s="19"/>
      <c r="S57" s="3"/>
      <c r="T57" t="s">
        <v>2513</v>
      </c>
      <c r="U57" s="3"/>
      <c r="V57" t="s">
        <v>2766</v>
      </c>
      <c r="W57" s="3"/>
      <c r="Y57" s="3"/>
      <c r="AA57" s="3"/>
      <c r="AC57" s="3"/>
      <c r="AE57" s="3"/>
      <c r="AG57" s="3"/>
      <c r="AI57" s="3"/>
      <c r="AK57" s="3"/>
      <c r="AM57" s="3"/>
      <c r="AO57" s="3"/>
      <c r="AQ57" s="3"/>
      <c r="AS57" s="3"/>
      <c r="AU57" s="3"/>
      <c r="AX57" s="3"/>
      <c r="BA57" s="3"/>
      <c r="BD57" s="3"/>
      <c r="BG57" s="3"/>
      <c r="BJ57" s="3"/>
      <c r="BM57" s="3"/>
      <c r="BP57" s="3"/>
      <c r="BS57" s="3"/>
    </row>
    <row r="58" spans="1:71" ht="28.55" x14ac:dyDescent="0.25">
      <c r="A58" s="23" t="str">
        <f t="shared" si="0"/>
        <v>BKINGCRABPI [Blue king crab Pribilof Islands]</v>
      </c>
      <c r="B58" s="4" t="s">
        <v>454</v>
      </c>
      <c r="C58" s="4" t="s">
        <v>455</v>
      </c>
      <c r="D58" s="3"/>
      <c r="E58" s="23" t="str">
        <f t="shared" si="9"/>
        <v>USA-NMFS-SNEMATLB [Southern New England /Mid Atlantic Bight]</v>
      </c>
      <c r="F58" s="5" t="s">
        <v>1458</v>
      </c>
      <c r="G58" s="6" t="s">
        <v>1459</v>
      </c>
      <c r="H58" s="3"/>
      <c r="I58" s="23" t="str">
        <f t="shared" si="8"/>
        <v>IEO-MALAGA [Instituto Espanol de Oceanografia Malaga Center]</v>
      </c>
      <c r="J58" s="7" t="s">
        <v>363</v>
      </c>
      <c r="K58" s="7" t="s">
        <v>364</v>
      </c>
      <c r="L58" s="85" t="s">
        <v>2388</v>
      </c>
      <c r="M58" s="85" t="s">
        <v>2406</v>
      </c>
      <c r="N58" s="3"/>
      <c r="O58" s="23" t="str">
        <f t="shared" ref="O58:O70" si="10">IF(ISBLANK(P58),"",P58&amp;": "&amp;Q58&amp;" ["&amp;R58&amp;"]")</f>
        <v>VPA: ADAPT [A general approach to fitting VPA models. ADAPT is based on minimising the sum-of-squares over any number of indices of abundance to find best-fit parameters.]</v>
      </c>
      <c r="P58" s="8" t="s">
        <v>482</v>
      </c>
      <c r="Q58" s="8" t="s">
        <v>483</v>
      </c>
      <c r="R58" s="8" t="s">
        <v>484</v>
      </c>
      <c r="S58" s="3"/>
      <c r="T58" t="s">
        <v>2514</v>
      </c>
      <c r="U58" s="3"/>
      <c r="V58" t="s">
        <v>2767</v>
      </c>
      <c r="W58" s="3"/>
      <c r="Y58" s="3"/>
      <c r="AA58" s="3"/>
      <c r="AC58" s="3"/>
      <c r="AE58" s="3"/>
      <c r="AG58" s="3"/>
      <c r="AI58" s="3"/>
      <c r="AK58" s="3"/>
      <c r="AM58" s="3"/>
      <c r="AO58" s="3"/>
      <c r="AQ58" s="3"/>
      <c r="AS58" s="3"/>
      <c r="AU58" s="3"/>
      <c r="AX58" s="3"/>
      <c r="BA58" s="3"/>
      <c r="BD58" s="3"/>
      <c r="BG58" s="3"/>
      <c r="BJ58" s="3"/>
      <c r="BM58" s="3"/>
      <c r="BP58" s="3"/>
      <c r="BS58" s="3"/>
    </row>
    <row r="59" spans="1:71" x14ac:dyDescent="0.25">
      <c r="A59" s="23" t="str">
        <f t="shared" si="0"/>
        <v>BKINGCRABSMI [Blue king crab Saint Matthews Island]</v>
      </c>
      <c r="B59" s="4" t="s">
        <v>462</v>
      </c>
      <c r="C59" s="4" t="s">
        <v>463</v>
      </c>
      <c r="D59" s="3"/>
      <c r="E59" s="23" t="str">
        <f t="shared" si="9"/>
        <v>USA-NMFS-SPCOAST [Southern Pacific Coast]</v>
      </c>
      <c r="F59" s="5" t="s">
        <v>1462</v>
      </c>
      <c r="G59" s="6" t="s">
        <v>1463</v>
      </c>
      <c r="H59" s="3"/>
      <c r="I59" s="23" t="str">
        <f t="shared" si="8"/>
        <v>IEO-MURCIA [Instituto Espanol de Oceanografia Murcia Center]</v>
      </c>
      <c r="J59" s="7" t="s">
        <v>371</v>
      </c>
      <c r="K59" s="7" t="s">
        <v>372</v>
      </c>
      <c r="L59" s="85" t="s">
        <v>2388</v>
      </c>
      <c r="M59" s="85" t="s">
        <v>2406</v>
      </c>
      <c r="N59" s="3"/>
      <c r="O59" s="23" t="str">
        <f t="shared" si="10"/>
        <v>VPA: B-ADAPT [The ADAPT approach with year effects in a catch multiplier]</v>
      </c>
      <c r="P59" s="8" t="s">
        <v>482</v>
      </c>
      <c r="Q59" s="8" t="s">
        <v>491</v>
      </c>
      <c r="R59" s="8" t="s">
        <v>492</v>
      </c>
      <c r="S59" s="3"/>
      <c r="T59" t="s">
        <v>2515</v>
      </c>
      <c r="U59" s="3"/>
      <c r="V59" t="s">
        <v>2768</v>
      </c>
      <c r="W59" s="3"/>
      <c r="Y59" s="3"/>
      <c r="AA59" s="3"/>
      <c r="AC59" s="3"/>
      <c r="AE59" s="3"/>
      <c r="AG59" s="3"/>
      <c r="AI59" s="3"/>
      <c r="AK59" s="3"/>
      <c r="AM59" s="3"/>
      <c r="AO59" s="3"/>
      <c r="AQ59" s="3"/>
      <c r="AS59" s="3"/>
      <c r="AU59" s="3"/>
      <c r="AX59" s="3"/>
      <c r="BA59" s="3"/>
      <c r="BD59" s="3"/>
      <c r="BG59" s="3"/>
      <c r="BJ59" s="3"/>
      <c r="BM59" s="3"/>
      <c r="BP59" s="3"/>
      <c r="BS59" s="3"/>
    </row>
    <row r="60" spans="1:71" ht="28.55" x14ac:dyDescent="0.25">
      <c r="A60" s="23" t="str">
        <f t="shared" si="0"/>
        <v>BLACKGROUPERGMSATL [Black Grouper Gulf of Mexico and South Atlantic]</v>
      </c>
      <c r="B60" s="4" t="s">
        <v>470</v>
      </c>
      <c r="C60" s="4" t="s">
        <v>471</v>
      </c>
      <c r="D60" s="3"/>
      <c r="E60" s="23" t="str">
        <f t="shared" si="9"/>
        <v>USA-NMFS-TOG [Togiak District]</v>
      </c>
      <c r="F60" s="5" t="s">
        <v>1466</v>
      </c>
      <c r="G60" s="6" t="s">
        <v>1467</v>
      </c>
      <c r="H60" s="3"/>
      <c r="I60" s="23" t="str">
        <f t="shared" si="8"/>
        <v>IEPRI [Institute for Environmental Protection and Research, Italy]</v>
      </c>
      <c r="J60" s="7" t="s">
        <v>380</v>
      </c>
      <c r="K60" s="7" t="s">
        <v>381</v>
      </c>
      <c r="L60" s="85" t="s">
        <v>2388</v>
      </c>
      <c r="M60" s="85" t="s">
        <v>2406</v>
      </c>
      <c r="N60" s="3"/>
      <c r="O60" s="23" t="str">
        <f t="shared" si="10"/>
        <v>VPA: FLXSA [FLR variant of Extended Survivor Analysis]</v>
      </c>
      <c r="P60" s="8" t="s">
        <v>482</v>
      </c>
      <c r="Q60" s="8" t="s">
        <v>499</v>
      </c>
      <c r="R60" s="8" t="s">
        <v>500</v>
      </c>
      <c r="S60" s="3"/>
      <c r="T60" t="s">
        <v>2516</v>
      </c>
      <c r="U60" s="3"/>
      <c r="V60" t="s">
        <v>2769</v>
      </c>
      <c r="W60" s="3"/>
      <c r="Y60" s="3"/>
      <c r="AA60" s="3"/>
      <c r="AC60" s="3"/>
      <c r="AE60" s="3"/>
      <c r="AG60" s="3"/>
      <c r="AI60" s="3"/>
      <c r="AK60" s="3"/>
      <c r="AM60" s="3"/>
      <c r="AO60" s="3"/>
      <c r="AQ60" s="3"/>
      <c r="AS60" s="3"/>
      <c r="AU60" s="3"/>
      <c r="AX60" s="3"/>
      <c r="BA60" s="3"/>
      <c r="BD60" s="3"/>
      <c r="BG60" s="3"/>
      <c r="BJ60" s="3"/>
      <c r="BM60" s="3"/>
      <c r="BP60" s="3"/>
      <c r="BS60" s="3"/>
    </row>
    <row r="61" spans="1:71" x14ac:dyDescent="0.25">
      <c r="A61" s="23" t="str">
        <f t="shared" si="0"/>
        <v>BLACKOREOPR [Black Oreo Pukaki Rise]</v>
      </c>
      <c r="B61" s="4" t="s">
        <v>476</v>
      </c>
      <c r="C61" s="4" t="s">
        <v>477</v>
      </c>
      <c r="D61" s="3"/>
      <c r="E61" s="23" t="str">
        <f t="shared" si="9"/>
        <v>USA-NMFS-WATL [Western Atlantic]</v>
      </c>
      <c r="F61" s="5" t="s">
        <v>1470</v>
      </c>
      <c r="G61" s="6" t="s">
        <v>698</v>
      </c>
      <c r="H61" s="3"/>
      <c r="I61" s="23" t="str">
        <f t="shared" si="8"/>
        <v>IFREMER [French Research Institute for Exploitation of the Sea]</v>
      </c>
      <c r="J61" s="7" t="s">
        <v>396</v>
      </c>
      <c r="K61" s="7" t="s">
        <v>397</v>
      </c>
      <c r="L61" s="85" t="s">
        <v>2388</v>
      </c>
      <c r="M61" s="85" t="s">
        <v>2406</v>
      </c>
      <c r="N61" s="3"/>
      <c r="O61" s="23" t="str">
        <f t="shared" si="10"/>
        <v>VPA: hybrid [Bayesian VPA hybrid]</v>
      </c>
      <c r="P61" s="8" t="s">
        <v>482</v>
      </c>
      <c r="Q61" s="8" t="s">
        <v>507</v>
      </c>
      <c r="R61" s="8" t="s">
        <v>508</v>
      </c>
      <c r="S61" s="3"/>
      <c r="T61" t="s">
        <v>2517</v>
      </c>
      <c r="U61" s="3"/>
      <c r="V61" t="s">
        <v>2770</v>
      </c>
      <c r="W61" s="3"/>
      <c r="Y61" s="3"/>
      <c r="AA61" s="3"/>
      <c r="AC61" s="3"/>
      <c r="AE61" s="3"/>
      <c r="AG61" s="3"/>
      <c r="AI61" s="3"/>
      <c r="AK61" s="3"/>
      <c r="AM61" s="3"/>
      <c r="AO61" s="3"/>
      <c r="AQ61" s="3"/>
      <c r="AS61" s="3"/>
      <c r="AU61" s="3"/>
      <c r="AX61" s="3"/>
      <c r="BA61" s="3"/>
      <c r="BD61" s="3"/>
      <c r="BG61" s="3"/>
      <c r="BJ61" s="3"/>
      <c r="BM61" s="3"/>
      <c r="BP61" s="3"/>
      <c r="BS61" s="3"/>
    </row>
    <row r="62" spans="1:71" ht="28.55" x14ac:dyDescent="0.25">
      <c r="A62" s="23" t="str">
        <f t="shared" si="0"/>
        <v>BLACKOREOWECR [Black oreo West end of Chatham Rise]</v>
      </c>
      <c r="B62" s="4" t="s">
        <v>485</v>
      </c>
      <c r="C62" s="4" t="s">
        <v>486</v>
      </c>
      <c r="D62" s="3"/>
      <c r="E62" s="23" t="str">
        <f t="shared" si="9"/>
        <v>USA-NMFS-WGM [Western Gulf of Mexico]</v>
      </c>
      <c r="F62" s="5" t="s">
        <v>1473</v>
      </c>
      <c r="G62" s="6" t="s">
        <v>1474</v>
      </c>
      <c r="H62" s="3"/>
      <c r="I62" s="23" t="str">
        <f t="shared" si="8"/>
        <v>INRH-NADOR [National Institute of Fisheries Research, Nador Center]</v>
      </c>
      <c r="J62" s="7" t="s">
        <v>428</v>
      </c>
      <c r="K62" s="7" t="s">
        <v>429</v>
      </c>
      <c r="L62" s="85" t="s">
        <v>2388</v>
      </c>
      <c r="M62" s="85" t="s">
        <v>2406</v>
      </c>
      <c r="N62" s="3"/>
      <c r="O62" s="23" t="str">
        <f t="shared" si="10"/>
        <v>VPA: ISVPA [Instantaneous Separable VPA]</v>
      </c>
      <c r="P62" s="8" t="s">
        <v>482</v>
      </c>
      <c r="Q62" s="8" t="s">
        <v>515</v>
      </c>
      <c r="R62" s="8" t="s">
        <v>516</v>
      </c>
      <c r="S62" s="3"/>
      <c r="T62" t="s">
        <v>2518</v>
      </c>
      <c r="U62" s="3"/>
      <c r="V62" t="s">
        <v>2771</v>
      </c>
      <c r="W62" s="3"/>
      <c r="Y62" s="3"/>
      <c r="AA62" s="3"/>
      <c r="AC62" s="3"/>
      <c r="AE62" s="3"/>
      <c r="AG62" s="3"/>
      <c r="AI62" s="3"/>
      <c r="AK62" s="3"/>
      <c r="AM62" s="3"/>
      <c r="AO62" s="3"/>
      <c r="AQ62" s="3"/>
      <c r="AS62" s="3"/>
      <c r="AU62" s="3"/>
      <c r="AX62" s="3"/>
      <c r="BA62" s="3"/>
      <c r="BD62" s="3"/>
      <c r="BG62" s="3"/>
      <c r="BJ62" s="3"/>
      <c r="BM62" s="3"/>
      <c r="BP62" s="3"/>
      <c r="BS62" s="3"/>
    </row>
    <row r="63" spans="1:71" ht="28.55" x14ac:dyDescent="0.25">
      <c r="A63" s="23" t="str">
        <f t="shared" si="0"/>
        <v>BLACKROCKNPCOAST [Black rockfish Northern Pacific Coast]</v>
      </c>
      <c r="B63" s="4" t="s">
        <v>493</v>
      </c>
      <c r="C63" s="4" t="s">
        <v>494</v>
      </c>
      <c r="D63" s="3"/>
      <c r="E63" s="23" t="str">
        <f t="shared" si="9"/>
        <v>USA-US State-ATKINS [Atkins Reservoir, Arkansas]</v>
      </c>
      <c r="F63" s="5" t="s">
        <v>1477</v>
      </c>
      <c r="G63" s="6" t="s">
        <v>1478</v>
      </c>
      <c r="H63" s="3"/>
      <c r="I63" s="23" t="str">
        <f t="shared" si="8"/>
        <v>INSTM [Institute National des Sciences et Technologies le la Mer, Tunisia]</v>
      </c>
      <c r="J63" s="7" t="s">
        <v>434</v>
      </c>
      <c r="K63" s="7" t="s">
        <v>435</v>
      </c>
      <c r="L63" s="85" t="s">
        <v>2388</v>
      </c>
      <c r="M63" s="85" t="s">
        <v>2406</v>
      </c>
      <c r="N63" s="3"/>
      <c r="O63" s="23" t="str">
        <f t="shared" si="10"/>
        <v>VPA: NFT-ADAP [NFT-ADAP]</v>
      </c>
      <c r="P63" s="8" t="s">
        <v>482</v>
      </c>
      <c r="Q63" s="8" t="s">
        <v>523</v>
      </c>
      <c r="R63" s="8" t="s">
        <v>523</v>
      </c>
      <c r="S63" s="3"/>
      <c r="T63" t="s">
        <v>2519</v>
      </c>
      <c r="U63" s="3"/>
      <c r="V63" t="s">
        <v>2772</v>
      </c>
      <c r="W63" s="3"/>
      <c r="Y63" s="3"/>
      <c r="AA63" s="3"/>
      <c r="AC63" s="3"/>
      <c r="AE63" s="3"/>
      <c r="AG63" s="3"/>
      <c r="AI63" s="3"/>
      <c r="AK63" s="3"/>
      <c r="AM63" s="3"/>
      <c r="AO63" s="3"/>
      <c r="AQ63" s="3"/>
      <c r="AS63" s="3"/>
      <c r="AU63" s="3"/>
      <c r="AX63" s="3"/>
      <c r="BA63" s="3"/>
      <c r="BD63" s="3"/>
      <c r="BG63" s="3"/>
      <c r="BJ63" s="3"/>
      <c r="BM63" s="3"/>
      <c r="BP63" s="3"/>
      <c r="BS63" s="3"/>
    </row>
    <row r="64" spans="1:71" x14ac:dyDescent="0.25">
      <c r="A64" s="23" t="str">
        <f t="shared" si="0"/>
        <v>BLACKROCKSPCOAST [Black rockfish Southern Pacific Coast]</v>
      </c>
      <c r="B64" s="4" t="s">
        <v>501</v>
      </c>
      <c r="C64" s="4" t="s">
        <v>502</v>
      </c>
      <c r="D64" s="3"/>
      <c r="E64" s="23" t="str">
        <f t="shared" si="9"/>
        <v>USA-US State-CHESB [Cheapeake Bay]</v>
      </c>
      <c r="F64" s="5" t="s">
        <v>1481</v>
      </c>
      <c r="G64" s="6" t="s">
        <v>1482</v>
      </c>
      <c r="H64" s="3"/>
      <c r="I64" s="23" t="str">
        <f t="shared" si="8"/>
        <v>IOF [Institute of Oceanography and Fisheries, Croatia]</v>
      </c>
      <c r="J64" s="7" t="s">
        <v>442</v>
      </c>
      <c r="K64" s="7" t="s">
        <v>443</v>
      </c>
      <c r="L64" s="85" t="s">
        <v>2388</v>
      </c>
      <c r="M64" s="85" t="s">
        <v>2406</v>
      </c>
      <c r="N64" s="3"/>
      <c r="O64" s="23" t="str">
        <f t="shared" si="10"/>
        <v>VPA: NFT-ADAPT [VPA/ADPAT version 2.3.2 NOAA Fisheries]</v>
      </c>
      <c r="P64" s="8" t="s">
        <v>482</v>
      </c>
      <c r="Q64" s="8" t="s">
        <v>530</v>
      </c>
      <c r="R64" s="8" t="s">
        <v>531</v>
      </c>
      <c r="S64" s="3"/>
      <c r="T64" t="s">
        <v>2520</v>
      </c>
      <c r="U64" s="3"/>
      <c r="V64" t="s">
        <v>2773</v>
      </c>
      <c r="W64" s="3"/>
      <c r="Y64" s="3"/>
      <c r="AA64" s="3"/>
      <c r="AC64" s="3"/>
      <c r="AE64" s="3"/>
      <c r="AG64" s="3"/>
      <c r="AI64" s="3"/>
      <c r="AK64" s="3"/>
      <c r="AM64" s="3"/>
      <c r="AO64" s="3"/>
      <c r="AQ64" s="3"/>
      <c r="AS64" s="3"/>
      <c r="AU64" s="3"/>
      <c r="AX64" s="3"/>
      <c r="BA64" s="3"/>
      <c r="BD64" s="3"/>
      <c r="BG64" s="3"/>
      <c r="BJ64" s="3"/>
      <c r="BM64" s="3"/>
      <c r="BP64" s="3"/>
      <c r="BS64" s="3"/>
    </row>
    <row r="65" spans="1:71" ht="28.55" x14ac:dyDescent="0.25">
      <c r="A65" s="23" t="str">
        <f t="shared" si="0"/>
        <v>BLUEFISHATLC [Bluefish Atlantic Coast]</v>
      </c>
      <c r="B65" s="4" t="s">
        <v>509</v>
      </c>
      <c r="C65" s="4" t="s">
        <v>510</v>
      </c>
      <c r="D65" s="3"/>
      <c r="E65" s="23" t="str">
        <f t="shared" si="9"/>
        <v>USA-US State-HUNT [Hunt Creek, Michigan]</v>
      </c>
      <c r="F65" s="5" t="s">
        <v>1485</v>
      </c>
      <c r="G65" s="6" t="s">
        <v>1486</v>
      </c>
      <c r="H65" s="3"/>
      <c r="I65" s="23" t="str">
        <f t="shared" si="8"/>
        <v>NIMRD [National Institute for Marine Research and Development, Constanta]</v>
      </c>
      <c r="J65" s="7" t="s">
        <v>505</v>
      </c>
      <c r="K65" s="7" t="s">
        <v>506</v>
      </c>
      <c r="L65" s="85" t="s">
        <v>2388</v>
      </c>
      <c r="M65" s="85" t="s">
        <v>2406</v>
      </c>
      <c r="N65" s="3"/>
      <c r="O65" s="23" t="str">
        <f t="shared" si="10"/>
        <v>VPA: SPA [Sequential Population Analysis]</v>
      </c>
      <c r="P65" s="8" t="s">
        <v>482</v>
      </c>
      <c r="Q65" s="8" t="s">
        <v>538</v>
      </c>
      <c r="R65" s="8" t="s">
        <v>539</v>
      </c>
      <c r="S65" s="3"/>
      <c r="T65" t="s">
        <v>2521</v>
      </c>
      <c r="U65" s="3"/>
      <c r="V65" t="s">
        <v>2774</v>
      </c>
      <c r="W65" s="3"/>
      <c r="Y65" s="3"/>
      <c r="AA65" s="3"/>
      <c r="AC65" s="3"/>
      <c r="AE65" s="3"/>
      <c r="AG65" s="3"/>
      <c r="AI65" s="3"/>
      <c r="AK65" s="3"/>
      <c r="AM65" s="3"/>
      <c r="AO65" s="3"/>
      <c r="AQ65" s="3"/>
      <c r="AS65" s="3"/>
      <c r="AU65" s="3"/>
      <c r="AX65" s="3"/>
      <c r="BA65" s="3"/>
      <c r="BD65" s="3"/>
      <c r="BG65" s="3"/>
      <c r="BJ65" s="3"/>
      <c r="BM65" s="3"/>
      <c r="BP65" s="3"/>
      <c r="BS65" s="3"/>
    </row>
    <row r="66" spans="1:71" x14ac:dyDescent="0.25">
      <c r="A66" s="23" t="str">
        <f t="shared" si="0"/>
        <v>BLUEROCKCAL [Blue rockfish California]</v>
      </c>
      <c r="B66" s="4" t="s">
        <v>517</v>
      </c>
      <c r="C66" s="4" t="s">
        <v>518</v>
      </c>
      <c r="D66" s="3"/>
      <c r="E66" s="23" t="str">
        <f t="shared" si="9"/>
        <v>USA-US State-KAB [Kabegogama Lake, Minnesota]</v>
      </c>
      <c r="F66" s="5" t="s">
        <v>1489</v>
      </c>
      <c r="G66" s="6" t="s">
        <v>1490</v>
      </c>
      <c r="H66" s="3"/>
      <c r="I66" s="23" t="str">
        <f t="shared" si="8"/>
        <v>NWWG [North-Western Working Group]</v>
      </c>
      <c r="J66" s="7" t="s">
        <v>544</v>
      </c>
      <c r="K66" s="7" t="s">
        <v>545</v>
      </c>
      <c r="L66" s="85" t="s">
        <v>2389</v>
      </c>
      <c r="M66" s="85" t="s">
        <v>2407</v>
      </c>
      <c r="N66" s="3"/>
      <c r="O66" s="23" t="str">
        <f t="shared" si="10"/>
        <v>VPA: SPA-ADAPT [Sequential Population Analysis / ADAPT]</v>
      </c>
      <c r="P66" s="8" t="s">
        <v>482</v>
      </c>
      <c r="Q66" s="8" t="s">
        <v>546</v>
      </c>
      <c r="R66" s="8" t="s">
        <v>547</v>
      </c>
      <c r="S66" s="3"/>
      <c r="T66" t="s">
        <v>2522</v>
      </c>
      <c r="U66" s="3"/>
      <c r="V66" t="s">
        <v>2775</v>
      </c>
      <c r="W66" s="3"/>
      <c r="Y66" s="3"/>
      <c r="AA66" s="3"/>
      <c r="AC66" s="3"/>
      <c r="AE66" s="3"/>
      <c r="AG66" s="3"/>
      <c r="AI66" s="3"/>
      <c r="AK66" s="3"/>
      <c r="AM66" s="3"/>
      <c r="AO66" s="3"/>
      <c r="AQ66" s="3"/>
      <c r="AS66" s="3"/>
      <c r="AU66" s="3"/>
      <c r="AX66" s="3"/>
      <c r="BA66" s="3"/>
      <c r="BD66" s="3"/>
      <c r="BG66" s="3"/>
      <c r="BJ66" s="3"/>
      <c r="BM66" s="3"/>
      <c r="BP66" s="3"/>
      <c r="BS66" s="3"/>
    </row>
    <row r="67" spans="1:71" ht="28.55" x14ac:dyDescent="0.25">
      <c r="A67" s="23" t="str">
        <f t="shared" si="0"/>
        <v>BMACKECS [Blue mackerel East China Sea]</v>
      </c>
      <c r="B67" s="4" t="s">
        <v>524</v>
      </c>
      <c r="C67" s="4" t="s">
        <v>525</v>
      </c>
      <c r="D67" s="3"/>
      <c r="E67" s="23" t="str">
        <f t="shared" si="9"/>
        <v>USA-US State-MIN [Minter Creek, Washington]</v>
      </c>
      <c r="F67" s="5" t="s">
        <v>1493</v>
      </c>
      <c r="G67" s="6" t="s">
        <v>1494</v>
      </c>
      <c r="H67" s="3"/>
      <c r="I67" s="23" t="str">
        <f t="shared" si="8"/>
        <v>RCD-MRRA [Fisheries Control Directorate, Ministry for Resources and Rural Affairs, Malta.]</v>
      </c>
      <c r="J67" s="7" t="s">
        <v>616</v>
      </c>
      <c r="K67" s="7" t="s">
        <v>617</v>
      </c>
      <c r="L67" s="85" t="s">
        <v>2388</v>
      </c>
      <c r="M67" s="85" t="s">
        <v>2406</v>
      </c>
      <c r="N67" s="3"/>
      <c r="O67" s="23" t="str">
        <f t="shared" si="10"/>
        <v>VPA: SXSA [Seasonal XSA]</v>
      </c>
      <c r="P67" s="8" t="s">
        <v>482</v>
      </c>
      <c r="Q67" s="8" t="s">
        <v>554</v>
      </c>
      <c r="R67" s="8" t="s">
        <v>555</v>
      </c>
      <c r="S67" s="3"/>
      <c r="T67" t="s">
        <v>2523</v>
      </c>
      <c r="U67" s="3"/>
      <c r="V67" t="s">
        <v>2776</v>
      </c>
      <c r="W67" s="3"/>
      <c r="Y67" s="3"/>
      <c r="AA67" s="3"/>
      <c r="AC67" s="3"/>
      <c r="AE67" s="3"/>
      <c r="AG67" s="3"/>
      <c r="AI67" s="3"/>
      <c r="AK67" s="3"/>
      <c r="AM67" s="3"/>
      <c r="AO67" s="3"/>
      <c r="AQ67" s="3"/>
      <c r="AS67" s="3"/>
      <c r="AU67" s="3"/>
      <c r="AX67" s="3"/>
      <c r="BA67" s="3"/>
      <c r="BD67" s="3"/>
      <c r="BG67" s="3"/>
      <c r="BJ67" s="3"/>
      <c r="BM67" s="3"/>
      <c r="BP67" s="3"/>
      <c r="BS67" s="3"/>
    </row>
    <row r="68" spans="1:71" ht="28.55" x14ac:dyDescent="0.25">
      <c r="A68" s="23" t="str">
        <f t="shared" si="0"/>
        <v>BMACKPJPN [Blue mackerel Pacific Coast of Japan]</v>
      </c>
      <c r="B68" s="4" t="s">
        <v>532</v>
      </c>
      <c r="C68" s="4" t="s">
        <v>533</v>
      </c>
      <c r="D68" s="3"/>
      <c r="E68" s="23" t="str">
        <f t="shared" si="9"/>
        <v>USA-US State-NIMROD [Nimrod Reservoir, Arkansas]</v>
      </c>
      <c r="F68" s="5" t="s">
        <v>1497</v>
      </c>
      <c r="G68" s="6" t="s">
        <v>1498</v>
      </c>
      <c r="H68" s="3"/>
      <c r="I68" s="23" t="str">
        <f t="shared" si="8"/>
        <v>SFI [Sea Fisheries Institute Poland]</v>
      </c>
      <c r="J68" s="7" t="s">
        <v>640</v>
      </c>
      <c r="K68" s="7" t="s">
        <v>641</v>
      </c>
      <c r="L68" s="85" t="s">
        <v>2390</v>
      </c>
      <c r="M68" s="85" t="s">
        <v>2408</v>
      </c>
      <c r="N68" s="3"/>
      <c r="O68" s="23" t="str">
        <f t="shared" si="10"/>
        <v>VPA: VIT [Package based on LCA and Y/R analysis adapted to Mediterranean fisheries; Lleonart and Salat, 1992]</v>
      </c>
      <c r="P68" s="8" t="s">
        <v>482</v>
      </c>
      <c r="Q68" s="8" t="s">
        <v>562</v>
      </c>
      <c r="R68" s="8" t="s">
        <v>563</v>
      </c>
      <c r="S68" s="3"/>
      <c r="T68" t="s">
        <v>2524</v>
      </c>
      <c r="U68" s="3"/>
      <c r="V68" t="s">
        <v>2777</v>
      </c>
      <c r="W68" s="3"/>
      <c r="Y68" s="3"/>
      <c r="AA68" s="3"/>
      <c r="AC68" s="3"/>
      <c r="AE68" s="3"/>
      <c r="AG68" s="3"/>
      <c r="AI68" s="3"/>
      <c r="AK68" s="3"/>
      <c r="AM68" s="3"/>
      <c r="AO68" s="3"/>
      <c r="AQ68" s="3"/>
      <c r="AS68" s="3"/>
      <c r="AU68" s="3"/>
      <c r="AX68" s="3"/>
      <c r="BA68" s="3"/>
      <c r="BD68" s="3"/>
      <c r="BG68" s="3"/>
      <c r="BJ68" s="3"/>
      <c r="BM68" s="3"/>
      <c r="BP68" s="3"/>
      <c r="BS68" s="3"/>
    </row>
    <row r="69" spans="1:71" x14ac:dyDescent="0.25">
      <c r="A69" s="23" t="str">
        <f t="shared" si="0"/>
        <v>BMARLINATL [Blue marlin Atlantic]</v>
      </c>
      <c r="B69" s="4" t="s">
        <v>540</v>
      </c>
      <c r="C69" s="4" t="s">
        <v>541</v>
      </c>
      <c r="D69" s="3"/>
      <c r="E69" s="23" t="str">
        <f t="shared" si="9"/>
        <v>USA-US State-OKA [Okatibbee Reservoir, Mississippi]</v>
      </c>
      <c r="F69" s="5" t="s">
        <v>1501</v>
      </c>
      <c r="G69" s="6" t="s">
        <v>1502</v>
      </c>
      <c r="H69" s="3"/>
      <c r="I69" s="23" t="str">
        <f t="shared" si="8"/>
        <v>SGBASS [Study Group on Sea Bass]</v>
      </c>
      <c r="J69" s="7" t="s">
        <v>646</v>
      </c>
      <c r="K69" s="7" t="s">
        <v>647</v>
      </c>
      <c r="L69" s="85" t="s">
        <v>2389</v>
      </c>
      <c r="M69" s="85" t="s">
        <v>2407</v>
      </c>
      <c r="N69" s="3"/>
      <c r="O69" s="23" t="str">
        <f t="shared" si="10"/>
        <v>VPA: VPA [Virtual Population Analysis]</v>
      </c>
      <c r="P69" s="8" t="s">
        <v>482</v>
      </c>
      <c r="Q69" s="8" t="s">
        <v>482</v>
      </c>
      <c r="R69" s="8" t="s">
        <v>570</v>
      </c>
      <c r="S69" s="3"/>
      <c r="T69" t="s">
        <v>2525</v>
      </c>
      <c r="U69" s="3"/>
      <c r="V69" t="s">
        <v>2778</v>
      </c>
      <c r="W69" s="3"/>
      <c r="Y69" s="3"/>
      <c r="AA69" s="3"/>
      <c r="AC69" s="3"/>
      <c r="AE69" s="3"/>
      <c r="AG69" s="3"/>
      <c r="AI69" s="3"/>
      <c r="AK69" s="3"/>
      <c r="AM69" s="3"/>
      <c r="AO69" s="3"/>
      <c r="AQ69" s="3"/>
      <c r="AS69" s="3"/>
      <c r="AU69" s="3"/>
      <c r="AX69" s="3"/>
      <c r="BA69" s="3"/>
      <c r="BD69" s="3"/>
      <c r="BG69" s="3"/>
      <c r="BJ69" s="3"/>
      <c r="BM69" s="3"/>
      <c r="BP69" s="3"/>
      <c r="BS69" s="3"/>
    </row>
    <row r="70" spans="1:71" x14ac:dyDescent="0.25">
      <c r="A70" s="23" t="str">
        <f t="shared" si="0"/>
        <v>BMARLINPAC [Blue marlin Pacific Ocean]</v>
      </c>
      <c r="B70" s="4" t="s">
        <v>548</v>
      </c>
      <c r="C70" s="4" t="s">
        <v>549</v>
      </c>
      <c r="D70" s="3"/>
      <c r="E70" s="23" t="str">
        <f t="shared" si="9"/>
        <v>USA-US State-RI [Rhode Island]</v>
      </c>
      <c r="F70" s="5" t="s">
        <v>1505</v>
      </c>
      <c r="G70" s="6" t="s">
        <v>1506</v>
      </c>
      <c r="H70" s="3"/>
      <c r="I70" s="23" t="str">
        <f t="shared" si="8"/>
        <v>SGRS [Study Group on Redfish Stocks]</v>
      </c>
      <c r="J70" s="7" t="s">
        <v>652</v>
      </c>
      <c r="K70" s="7" t="s">
        <v>653</v>
      </c>
      <c r="L70" s="85" t="s">
        <v>2389</v>
      </c>
      <c r="M70" s="85" t="s">
        <v>2407</v>
      </c>
      <c r="N70" s="3"/>
      <c r="O70" s="23" t="str">
        <f t="shared" si="10"/>
        <v>VPA: XSA [Extended Survivor Analysis]</v>
      </c>
      <c r="P70" s="8" t="s">
        <v>482</v>
      </c>
      <c r="Q70" s="8" t="s">
        <v>577</v>
      </c>
      <c r="R70" s="8" t="s">
        <v>578</v>
      </c>
      <c r="S70" s="3"/>
      <c r="T70" t="s">
        <v>2526</v>
      </c>
      <c r="U70" s="3"/>
      <c r="V70" t="s">
        <v>2779</v>
      </c>
      <c r="W70" s="3"/>
      <c r="Y70" s="3"/>
      <c r="AA70" s="3"/>
      <c r="AC70" s="3"/>
      <c r="AE70" s="3"/>
      <c r="AG70" s="3"/>
      <c r="AI70" s="3"/>
      <c r="AK70" s="3"/>
      <c r="AM70" s="3"/>
      <c r="AO70" s="3"/>
      <c r="AQ70" s="3"/>
      <c r="AS70" s="3"/>
      <c r="AU70" s="3"/>
      <c r="AX70" s="3"/>
      <c r="BA70" s="3"/>
      <c r="BD70" s="3"/>
      <c r="BG70" s="3"/>
      <c r="BJ70" s="3"/>
      <c r="BM70" s="3"/>
      <c r="BP70" s="3"/>
      <c r="BS70" s="3"/>
    </row>
    <row r="71" spans="1:71" ht="28.55" x14ac:dyDescent="0.25">
      <c r="A71" s="23" t="str">
        <f t="shared" ref="A71:A134" si="11">IF(ISBLANK(B71),"",B71&amp;" ["&amp;C71&amp;"]")</f>
        <v>BNKROCKCAL [Bank Rockfish California]</v>
      </c>
      <c r="B71" s="4" t="s">
        <v>556</v>
      </c>
      <c r="C71" s="4" t="s">
        <v>557</v>
      </c>
      <c r="D71" s="3"/>
      <c r="E71" s="23" t="str">
        <f t="shared" si="9"/>
        <v>USA-US State-ROSS [Ross Barnett Reservoir, Mississippi]</v>
      </c>
      <c r="F71" s="5" t="s">
        <v>1509</v>
      </c>
      <c r="G71" s="6" t="s">
        <v>1510</v>
      </c>
      <c r="H71" s="3"/>
      <c r="I71" s="23" t="str">
        <f t="shared" si="8"/>
        <v>STECF [Scientific, Technical and Economic Committee for Fisheries]</v>
      </c>
      <c r="J71" s="7" t="s">
        <v>669</v>
      </c>
      <c r="K71" s="7" t="s">
        <v>670</v>
      </c>
      <c r="L71" s="85" t="s">
        <v>2388</v>
      </c>
      <c r="M71" s="85" t="s">
        <v>2406</v>
      </c>
      <c r="N71" s="3"/>
      <c r="O71" s="51" t="s">
        <v>1979</v>
      </c>
      <c r="P71" s="24"/>
      <c r="Q71" s="19"/>
      <c r="R71" s="19"/>
      <c r="S71" s="3"/>
      <c r="T71" t="s">
        <v>2527</v>
      </c>
      <c r="U71" s="3"/>
      <c r="V71" t="s">
        <v>2780</v>
      </c>
      <c r="W71" s="3"/>
      <c r="Y71" s="3"/>
      <c r="AA71" s="3"/>
      <c r="AC71" s="3"/>
      <c r="AE71" s="3"/>
      <c r="AG71" s="3"/>
      <c r="AI71" s="3"/>
      <c r="AK71" s="3"/>
      <c r="AM71" s="3"/>
      <c r="AO71" s="3"/>
      <c r="AQ71" s="3"/>
      <c r="AS71" s="3"/>
      <c r="AU71" s="3"/>
      <c r="AX71" s="3"/>
      <c r="BA71" s="3"/>
      <c r="BD71" s="3"/>
      <c r="BG71" s="3"/>
      <c r="BJ71" s="3"/>
      <c r="BM71" s="3"/>
      <c r="BP71" s="3"/>
      <c r="BS71" s="3"/>
    </row>
    <row r="72" spans="1:71" x14ac:dyDescent="0.25">
      <c r="A72" s="23" t="str">
        <f t="shared" si="11"/>
        <v>BNOSESHARATL [Blacknose shark Atlantic]</v>
      </c>
      <c r="B72" s="4" t="s">
        <v>564</v>
      </c>
      <c r="C72" s="4" t="s">
        <v>565</v>
      </c>
      <c r="D72" s="3"/>
      <c r="E72" s="23" t="str">
        <f t="shared" si="9"/>
        <v>USA-US State-SHAL [Shale Creek, Washington]</v>
      </c>
      <c r="F72" s="5" t="s">
        <v>1513</v>
      </c>
      <c r="G72" s="6" t="s">
        <v>1514</v>
      </c>
      <c r="H72" s="3"/>
      <c r="I72" s="23" t="str">
        <f t="shared" si="8"/>
        <v>WGBFAS [Baltic Fisheries Assessment Working Group]</v>
      </c>
      <c r="J72" s="7" t="s">
        <v>699</v>
      </c>
      <c r="K72" s="7" t="s">
        <v>700</v>
      </c>
      <c r="L72" s="85" t="s">
        <v>2389</v>
      </c>
      <c r="M72" s="85" t="s">
        <v>2407</v>
      </c>
      <c r="N72" s="3"/>
      <c r="O72" s="50" t="s">
        <v>1993</v>
      </c>
      <c r="P72" s="24"/>
      <c r="Q72" s="19"/>
      <c r="R72" s="19"/>
      <c r="S72" s="3"/>
      <c r="T72" t="s">
        <v>2528</v>
      </c>
      <c r="U72" s="3"/>
      <c r="V72" t="s">
        <v>2781</v>
      </c>
      <c r="W72" s="3"/>
      <c r="Y72" s="3"/>
      <c r="AA72" s="3"/>
      <c r="AC72" s="3"/>
      <c r="AE72" s="3"/>
      <c r="AG72" s="3"/>
      <c r="AI72" s="3"/>
      <c r="AK72" s="3"/>
      <c r="AM72" s="3"/>
      <c r="AO72" s="3"/>
      <c r="AQ72" s="3"/>
      <c r="AS72" s="3"/>
      <c r="AU72" s="3"/>
      <c r="AX72" s="3"/>
      <c r="BA72" s="3"/>
      <c r="BD72" s="3"/>
      <c r="BG72" s="3"/>
      <c r="BJ72" s="3"/>
      <c r="BM72" s="3"/>
      <c r="BP72" s="3"/>
      <c r="BS72" s="3"/>
    </row>
    <row r="73" spans="1:71" x14ac:dyDescent="0.25">
      <c r="A73" s="23" t="str">
        <f t="shared" si="11"/>
        <v>BNSNZ [Bluenose New Zealand]</v>
      </c>
      <c r="B73" s="4" t="s">
        <v>571</v>
      </c>
      <c r="C73" s="4" t="s">
        <v>572</v>
      </c>
      <c r="D73" s="3"/>
      <c r="E73" s="23" t="str">
        <f t="shared" si="9"/>
        <v>USA-US State-SKY [South Fork Skykomish River, Washington]</v>
      </c>
      <c r="F73" s="5" t="s">
        <v>1517</v>
      </c>
      <c r="G73" s="6" t="s">
        <v>1518</v>
      </c>
      <c r="H73" s="3"/>
      <c r="I73" s="23" t="str">
        <f t="shared" si="8"/>
        <v>WGCSE [Working Group on Celtic Seas Ecosystems]</v>
      </c>
      <c r="J73" s="7" t="s">
        <v>705</v>
      </c>
      <c r="K73" s="7" t="s">
        <v>706</v>
      </c>
      <c r="L73" s="85" t="s">
        <v>2389</v>
      </c>
      <c r="M73" s="85" t="s">
        <v>2407</v>
      </c>
      <c r="N73" s="3"/>
      <c r="O73" s="51" t="s">
        <v>1979</v>
      </c>
      <c r="P73" s="24"/>
      <c r="Q73" s="19"/>
      <c r="R73" s="19"/>
      <c r="S73" s="3"/>
      <c r="T73" t="s">
        <v>2529</v>
      </c>
      <c r="U73" s="3"/>
      <c r="V73" t="s">
        <v>2782</v>
      </c>
      <c r="W73" s="3"/>
      <c r="Y73" s="3"/>
      <c r="AA73" s="3"/>
      <c r="AC73" s="3"/>
      <c r="AE73" s="3"/>
      <c r="AG73" s="3"/>
      <c r="AI73" s="3"/>
      <c r="AK73" s="3"/>
      <c r="AM73" s="3"/>
      <c r="AO73" s="3"/>
      <c r="AQ73" s="3"/>
      <c r="AS73" s="3"/>
      <c r="AU73" s="3"/>
      <c r="AX73" s="3"/>
      <c r="BA73" s="3"/>
      <c r="BD73" s="3"/>
      <c r="BG73" s="3"/>
      <c r="BJ73" s="3"/>
      <c r="BM73" s="3"/>
      <c r="BP73" s="3"/>
      <c r="BS73" s="3"/>
    </row>
    <row r="74" spans="1:71" ht="28.55" x14ac:dyDescent="0.25">
      <c r="A74" s="23" t="str">
        <f t="shared" si="11"/>
        <v>BOCACCSPCOAST [Bocaccio Southern Pacific Coast]</v>
      </c>
      <c r="B74" s="4" t="s">
        <v>579</v>
      </c>
      <c r="C74" s="4" t="s">
        <v>580</v>
      </c>
      <c r="D74" s="3"/>
      <c r="E74" s="23" t="str">
        <f t="shared" si="9"/>
        <v>USA-US State-SNAH [Snahapish Creek, Washington]</v>
      </c>
      <c r="F74" s="5" t="s">
        <v>1521</v>
      </c>
      <c r="G74" s="6" t="s">
        <v>1522</v>
      </c>
      <c r="H74" s="3"/>
      <c r="I74" s="23" t="str">
        <f t="shared" si="8"/>
        <v>WGHMM [Working Group on the Assessment of Southern Shelf Stocks of Hake, Monk and Megrim]</v>
      </c>
      <c r="J74" s="7" t="s">
        <v>711</v>
      </c>
      <c r="K74" s="7" t="s">
        <v>712</v>
      </c>
      <c r="L74" s="85" t="s">
        <v>2389</v>
      </c>
      <c r="M74" s="85" t="s">
        <v>2407</v>
      </c>
      <c r="N74" s="3"/>
      <c r="O74" s="23" t="str">
        <f t="shared" ref="O74:O79" si="12">IF(ISBLANK(P74),"",P74&amp;": "&amp;Q74&amp;" ["&amp;R74&amp;"]")</f>
        <v>Survey index: Acoustic [acoustic surveys]</v>
      </c>
      <c r="P74" s="8" t="s">
        <v>373</v>
      </c>
      <c r="Q74" s="8" t="s">
        <v>374</v>
      </c>
      <c r="R74" s="8" t="s">
        <v>375</v>
      </c>
      <c r="S74" s="3"/>
      <c r="T74" t="s">
        <v>2530</v>
      </c>
      <c r="U74" s="3"/>
      <c r="V74" t="s">
        <v>2783</v>
      </c>
      <c r="W74" s="3"/>
      <c r="Y74" s="3"/>
      <c r="AA74" s="3"/>
      <c r="AC74" s="3"/>
      <c r="AE74" s="3"/>
      <c r="AG74" s="3"/>
      <c r="AI74" s="3"/>
      <c r="AK74" s="3"/>
      <c r="AM74" s="3"/>
      <c r="AO74" s="3"/>
      <c r="AQ74" s="3"/>
      <c r="AS74" s="3"/>
      <c r="AU74" s="3"/>
      <c r="AX74" s="3"/>
      <c r="BA74" s="3"/>
      <c r="BD74" s="3"/>
      <c r="BG74" s="3"/>
      <c r="BJ74" s="3"/>
      <c r="BM74" s="3"/>
      <c r="BP74" s="3"/>
      <c r="BS74" s="3"/>
    </row>
    <row r="75" spans="1:71" ht="28.55" x14ac:dyDescent="0.25">
      <c r="A75" s="23" t="str">
        <f t="shared" si="11"/>
        <v>BONGAWA [Bonga West Africa]</v>
      </c>
      <c r="B75" s="4" t="s">
        <v>588</v>
      </c>
      <c r="C75" s="4" t="s">
        <v>589</v>
      </c>
      <c r="D75" s="3"/>
      <c r="E75" s="23" t="str">
        <f t="shared" si="9"/>
        <v>USA-US State-SNOW [Snow Creek, Washington]</v>
      </c>
      <c r="F75" s="5" t="s">
        <v>1525</v>
      </c>
      <c r="G75" s="6" t="s">
        <v>1526</v>
      </c>
      <c r="H75" s="3"/>
      <c r="I75" s="23" t="str">
        <f t="shared" si="8"/>
        <v>WGMHSA [Working Group on the Assessment of Mackerel]</v>
      </c>
      <c r="J75" s="7" t="s">
        <v>717</v>
      </c>
      <c r="K75" s="7" t="s">
        <v>718</v>
      </c>
      <c r="L75" s="85" t="s">
        <v>2389</v>
      </c>
      <c r="M75" s="85" t="s">
        <v>2407</v>
      </c>
      <c r="N75" s="3"/>
      <c r="O75" s="23" t="str">
        <f t="shared" si="12"/>
        <v>Survey index: AIM [An Index Model (AIM); Fmsy proxy based on log-log regression of replacement ratio on relative F (catch/survey biomass index)]</v>
      </c>
      <c r="P75" s="8" t="s">
        <v>373</v>
      </c>
      <c r="Q75" s="8" t="s">
        <v>382</v>
      </c>
      <c r="R75" s="8" t="s">
        <v>383</v>
      </c>
      <c r="S75" s="3"/>
      <c r="T75" t="s">
        <v>2531</v>
      </c>
      <c r="U75" s="3"/>
      <c r="V75" t="s">
        <v>2784</v>
      </c>
      <c r="W75" s="3"/>
      <c r="Y75" s="3"/>
      <c r="AA75" s="3"/>
      <c r="AC75" s="3"/>
      <c r="AE75" s="3"/>
      <c r="AG75" s="3"/>
      <c r="AI75" s="3"/>
      <c r="AK75" s="3"/>
      <c r="AM75" s="3"/>
      <c r="AO75" s="3"/>
      <c r="AQ75" s="3"/>
      <c r="AS75" s="3"/>
      <c r="AU75" s="3"/>
      <c r="AX75" s="3"/>
      <c r="BA75" s="3"/>
      <c r="BD75" s="3"/>
      <c r="BG75" s="3"/>
      <c r="BJ75" s="3"/>
      <c r="BM75" s="3"/>
      <c r="BP75" s="3"/>
      <c r="BS75" s="3"/>
    </row>
    <row r="76" spans="1:71" x14ac:dyDescent="0.25">
      <c r="A76" s="23" t="str">
        <f t="shared" si="11"/>
        <v>BRMSOJ [Yellow sea bream Sea of Japan]</v>
      </c>
      <c r="B76" s="4" t="s">
        <v>594</v>
      </c>
      <c r="C76" s="4" t="s">
        <v>595</v>
      </c>
      <c r="D76" s="3"/>
      <c r="E76" s="23" t="str">
        <f t="shared" si="9"/>
        <v>USA-US State-SPRI [Spring Creek, Oregon]</v>
      </c>
      <c r="F76" s="5" t="s">
        <v>1529</v>
      </c>
      <c r="G76" s="6" t="s">
        <v>1530</v>
      </c>
      <c r="H76" s="3"/>
      <c r="I76" s="23" t="str">
        <f t="shared" si="8"/>
        <v>WGNEPH [Working Group on Nephrops Stocks]</v>
      </c>
      <c r="J76" s="7" t="s">
        <v>723</v>
      </c>
      <c r="K76" s="7" t="s">
        <v>724</v>
      </c>
      <c r="L76" s="85" t="s">
        <v>2389</v>
      </c>
      <c r="M76" s="85" t="s">
        <v>2407</v>
      </c>
      <c r="N76" s="3"/>
      <c r="O76" s="23" t="str">
        <f t="shared" si="12"/>
        <v>Survey index: RV [Temporal indices derived from scientific survey data]</v>
      </c>
      <c r="P76" s="8" t="s">
        <v>373</v>
      </c>
      <c r="Q76" s="8" t="s">
        <v>390</v>
      </c>
      <c r="R76" s="8" t="s">
        <v>391</v>
      </c>
      <c r="S76" s="3"/>
      <c r="T76" t="s">
        <v>2532</v>
      </c>
      <c r="U76" s="3"/>
      <c r="V76" t="s">
        <v>2785</v>
      </c>
      <c r="W76" s="3"/>
      <c r="Y76" s="3"/>
      <c r="AA76" s="3"/>
      <c r="AC76" s="3"/>
      <c r="AE76" s="3"/>
      <c r="AG76" s="3"/>
      <c r="AI76" s="3"/>
      <c r="AK76" s="3"/>
      <c r="AM76" s="3"/>
      <c r="AO76" s="3"/>
      <c r="AQ76" s="3"/>
      <c r="AS76" s="3"/>
      <c r="AU76" s="3"/>
      <c r="AX76" s="3"/>
      <c r="BA76" s="3"/>
      <c r="BD76" s="3"/>
      <c r="BG76" s="3"/>
      <c r="BJ76" s="3"/>
      <c r="BM76" s="3"/>
      <c r="BP76" s="3"/>
      <c r="BS76" s="3"/>
    </row>
    <row r="77" spans="1:71" ht="28.55" x14ac:dyDescent="0.25">
      <c r="A77" s="23" t="str">
        <f t="shared" si="11"/>
        <v>BRMSPPWASG1 [Seabream West Africa Subgroup 1]</v>
      </c>
      <c r="B77" s="4" t="s">
        <v>600</v>
      </c>
      <c r="C77" s="4" t="s">
        <v>601</v>
      </c>
      <c r="D77" s="3"/>
      <c r="E77" s="23" t="str">
        <f t="shared" si="9"/>
        <v>USA-US State-TAYU [Little Tayuha Creek, Washington]</v>
      </c>
      <c r="F77" s="5" t="s">
        <v>1533</v>
      </c>
      <c r="G77" s="6" t="s">
        <v>1534</v>
      </c>
      <c r="H77" s="3"/>
      <c r="I77" s="23" t="str">
        <f t="shared" si="8"/>
        <v>WGNPBW [Northern Pelagic and Blue Whiting Fisheries Working Group]</v>
      </c>
      <c r="J77" s="7" t="s">
        <v>729</v>
      </c>
      <c r="K77" s="7" t="s">
        <v>730</v>
      </c>
      <c r="L77" s="85" t="s">
        <v>2389</v>
      </c>
      <c r="M77" s="85" t="s">
        <v>2407</v>
      </c>
      <c r="N77" s="3"/>
      <c r="O77" s="23" t="str">
        <f t="shared" si="12"/>
        <v>Survey index: STRAP [Stratified Analysis Programs]</v>
      </c>
      <c r="P77" s="8" t="s">
        <v>373</v>
      </c>
      <c r="Q77" s="8" t="s">
        <v>398</v>
      </c>
      <c r="R77" s="8" t="s">
        <v>399</v>
      </c>
      <c r="S77" s="3"/>
      <c r="T77" t="s">
        <v>2533</v>
      </c>
      <c r="U77" s="3"/>
      <c r="V77" t="s">
        <v>2786</v>
      </c>
      <c r="W77" s="3"/>
      <c r="Y77" s="3"/>
      <c r="AA77" s="3"/>
      <c r="AC77" s="3"/>
      <c r="AE77" s="3"/>
      <c r="AG77" s="3"/>
      <c r="AI77" s="3"/>
      <c r="AK77" s="3"/>
      <c r="AM77" s="3"/>
      <c r="AO77" s="3"/>
      <c r="AQ77" s="3"/>
      <c r="AS77" s="3"/>
      <c r="AU77" s="3"/>
      <c r="AX77" s="3"/>
      <c r="BA77" s="3"/>
      <c r="BD77" s="3"/>
      <c r="BG77" s="3"/>
      <c r="BJ77" s="3"/>
      <c r="BM77" s="3"/>
      <c r="BP77" s="3"/>
      <c r="BS77" s="3"/>
    </row>
    <row r="78" spans="1:71" ht="28.55" x14ac:dyDescent="0.25">
      <c r="A78" s="23" t="str">
        <f t="shared" si="11"/>
        <v>BRMSPPWASG2 [Seabream West Africa Subgroup 2]</v>
      </c>
      <c r="B78" s="4" t="s">
        <v>606</v>
      </c>
      <c r="C78" s="4" t="s">
        <v>607</v>
      </c>
      <c r="D78" s="3"/>
      <c r="E78" s="23" t="str">
        <f t="shared" si="9"/>
        <v>USA-US State-WA [Washington]</v>
      </c>
      <c r="F78" s="5" t="s">
        <v>1537</v>
      </c>
      <c r="G78" s="6" t="s">
        <v>1538</v>
      </c>
      <c r="H78" s="3"/>
      <c r="I78" s="23" t="str">
        <f t="shared" si="8"/>
        <v>WGNSDS [Working Group on the Assessment of Northern Shelf Demersal Stocks]</v>
      </c>
      <c r="J78" s="7" t="s">
        <v>735</v>
      </c>
      <c r="K78" s="7" t="s">
        <v>736</v>
      </c>
      <c r="L78" s="85" t="s">
        <v>2389</v>
      </c>
      <c r="M78" s="85" t="s">
        <v>2407</v>
      </c>
      <c r="N78" s="3"/>
      <c r="O78" s="23" t="str">
        <f t="shared" si="12"/>
        <v>Survey index: SURBA [Survey based stock assessment method]</v>
      </c>
      <c r="P78" s="8" t="s">
        <v>373</v>
      </c>
      <c r="Q78" s="8" t="s">
        <v>406</v>
      </c>
      <c r="R78" s="8" t="s">
        <v>407</v>
      </c>
      <c r="S78" s="3"/>
      <c r="T78" t="s">
        <v>2534</v>
      </c>
      <c r="U78" s="3"/>
      <c r="V78" t="s">
        <v>2787</v>
      </c>
      <c r="W78" s="3"/>
      <c r="Y78" s="3"/>
      <c r="AA78" s="3"/>
      <c r="AC78" s="3"/>
      <c r="AE78" s="3"/>
      <c r="AG78" s="3"/>
      <c r="AI78" s="3"/>
      <c r="AK78" s="3"/>
      <c r="AM78" s="3"/>
      <c r="AO78" s="3"/>
      <c r="AQ78" s="3"/>
      <c r="AS78" s="3"/>
      <c r="AU78" s="3"/>
      <c r="AX78" s="3"/>
      <c r="BA78" s="3"/>
      <c r="BD78" s="3"/>
      <c r="BG78" s="3"/>
      <c r="BJ78" s="3"/>
      <c r="BM78" s="3"/>
      <c r="BP78" s="3"/>
      <c r="BS78" s="3"/>
    </row>
    <row r="79" spans="1:71" ht="28.55" x14ac:dyDescent="0.25">
      <c r="A79" s="23" t="str">
        <f t="shared" si="11"/>
        <v>BRMSPPWASG3 [Seabream West Africa Subgroup 3
]</v>
      </c>
      <c r="B79" s="4" t="s">
        <v>612</v>
      </c>
      <c r="C79" s="4" t="s">
        <v>613</v>
      </c>
      <c r="D79" s="3"/>
      <c r="E79" s="23" t="str">
        <f t="shared" si="9"/>
        <v>USA-US State-WILD [Wildcat Creek, Washington]</v>
      </c>
      <c r="F79" s="5" t="s">
        <v>1541</v>
      </c>
      <c r="G79" s="6" t="s">
        <v>1542</v>
      </c>
      <c r="H79" s="3"/>
      <c r="I79" s="23" t="str">
        <f t="shared" si="8"/>
        <v>WGNSSK [Working Group on the Assessment of Demersal Stocks in the North Sea and Skagerrak]</v>
      </c>
      <c r="J79" s="7" t="s">
        <v>741</v>
      </c>
      <c r="K79" s="7" t="s">
        <v>742</v>
      </c>
      <c r="L79" s="85" t="s">
        <v>2389</v>
      </c>
      <c r="M79" s="85" t="s">
        <v>2407</v>
      </c>
      <c r="N79" s="3"/>
      <c r="O79" s="23" t="str">
        <f t="shared" si="12"/>
        <v>Survey index: Survey indices [Temporal indices derived from scientific survey data]</v>
      </c>
      <c r="P79" s="8" t="s">
        <v>373</v>
      </c>
      <c r="Q79" s="8" t="s">
        <v>414</v>
      </c>
      <c r="R79" s="8" t="s">
        <v>391</v>
      </c>
      <c r="S79" s="3"/>
      <c r="T79" t="s">
        <v>2535</v>
      </c>
      <c r="U79" s="3"/>
      <c r="V79" t="s">
        <v>2788</v>
      </c>
      <c r="W79" s="3"/>
      <c r="Y79" s="3"/>
      <c r="AA79" s="3"/>
      <c r="AC79" s="3"/>
      <c r="AE79" s="3"/>
      <c r="AG79" s="3"/>
      <c r="AI79" s="3"/>
      <c r="AK79" s="3"/>
      <c r="AM79" s="3"/>
      <c r="AO79" s="3"/>
      <c r="AQ79" s="3"/>
      <c r="AS79" s="3"/>
      <c r="AU79" s="3"/>
      <c r="AX79" s="3"/>
      <c r="BA79" s="3"/>
      <c r="BD79" s="3"/>
      <c r="BG79" s="3"/>
      <c r="BJ79" s="3"/>
      <c r="BM79" s="3"/>
      <c r="BP79" s="3"/>
      <c r="BS79" s="3"/>
    </row>
    <row r="80" spans="1:71" ht="28.55" x14ac:dyDescent="0.25">
      <c r="A80" s="23" t="str">
        <f t="shared" si="11"/>
        <v>BRNSHRIMPGM [Brown shrimp Gulf of Mexico]</v>
      </c>
      <c r="B80" s="4" t="s">
        <v>618</v>
      </c>
      <c r="C80" s="4" t="s">
        <v>619</v>
      </c>
      <c r="D80" s="3"/>
      <c r="E80" s="51" t="s">
        <v>1979</v>
      </c>
      <c r="F80" s="20"/>
      <c r="G80" s="22"/>
      <c r="H80" s="3"/>
      <c r="I80" s="23" t="str">
        <f t="shared" si="8"/>
        <v>WGSSDS [Working Group on the Assessment of Southern Shelf Demersal Stocks]</v>
      </c>
      <c r="J80" s="7" t="s">
        <v>747</v>
      </c>
      <c r="K80" s="7" t="s">
        <v>748</v>
      </c>
      <c r="L80" s="85" t="s">
        <v>2389</v>
      </c>
      <c r="M80" s="85" t="s">
        <v>2407</v>
      </c>
      <c r="N80" s="3"/>
      <c r="O80" s="51" t="s">
        <v>1979</v>
      </c>
      <c r="P80" s="24"/>
      <c r="Q80" s="19"/>
      <c r="R80" s="19"/>
      <c r="S80" s="3"/>
      <c r="T80" t="s">
        <v>2536</v>
      </c>
      <c r="U80" s="3"/>
      <c r="V80" t="s">
        <v>2789</v>
      </c>
      <c r="W80" s="3"/>
      <c r="Y80" s="3"/>
      <c r="AA80" s="3"/>
      <c r="AC80" s="3"/>
      <c r="AE80" s="3"/>
      <c r="AG80" s="3"/>
      <c r="AI80" s="3"/>
      <c r="AK80" s="3"/>
      <c r="AM80" s="3"/>
      <c r="AO80" s="3"/>
      <c r="AQ80" s="3"/>
      <c r="AS80" s="3"/>
      <c r="AU80" s="3"/>
      <c r="AX80" s="3"/>
      <c r="BA80" s="3"/>
      <c r="BD80" s="3"/>
      <c r="BG80" s="3"/>
      <c r="BJ80" s="3"/>
      <c r="BM80" s="3"/>
      <c r="BP80" s="3"/>
      <c r="BS80" s="3"/>
    </row>
    <row r="81" spans="1:71" x14ac:dyDescent="0.25">
      <c r="A81" s="23" t="str">
        <f t="shared" si="11"/>
        <v>BSBASSMATLC [Black sea bass Mid-Atlantic Coast]</v>
      </c>
      <c r="B81" s="4" t="s">
        <v>624</v>
      </c>
      <c r="C81" s="4" t="s">
        <v>625</v>
      </c>
      <c r="D81" s="3"/>
      <c r="E81" s="50" t="s">
        <v>1987</v>
      </c>
      <c r="F81" s="20"/>
      <c r="G81" s="19"/>
      <c r="H81" s="3"/>
      <c r="I81" s="51" t="s">
        <v>1979</v>
      </c>
      <c r="J81" s="20"/>
      <c r="K81" s="22"/>
      <c r="L81" s="85"/>
      <c r="M81" s="85"/>
      <c r="N81" s="3"/>
      <c r="O81" s="50" t="s">
        <v>1994</v>
      </c>
      <c r="P81" s="24"/>
      <c r="Q81" s="19"/>
      <c r="R81" s="19"/>
      <c r="S81" s="3"/>
      <c r="T81" t="s">
        <v>2537</v>
      </c>
      <c r="U81" s="3"/>
      <c r="V81" t="s">
        <v>2790</v>
      </c>
      <c r="W81" s="3"/>
      <c r="Y81" s="3"/>
      <c r="AA81" s="3"/>
      <c r="AC81" s="3"/>
      <c r="AE81" s="3"/>
      <c r="AG81" s="3"/>
      <c r="AI81" s="3"/>
      <c r="AK81" s="3"/>
      <c r="AM81" s="3"/>
      <c r="AO81" s="3"/>
      <c r="AQ81" s="3"/>
      <c r="AS81" s="3"/>
      <c r="AU81" s="3"/>
      <c r="AX81" s="3"/>
      <c r="BA81" s="3"/>
      <c r="BD81" s="3"/>
      <c r="BG81" s="3"/>
      <c r="BJ81" s="3"/>
      <c r="BM81" s="3"/>
      <c r="BP81" s="3"/>
      <c r="BS81" s="3"/>
    </row>
    <row r="82" spans="1:71" x14ac:dyDescent="0.25">
      <c r="A82" s="23" t="str">
        <f t="shared" si="11"/>
        <v>BSBASSSATL [Black sea bass South Atlantic]</v>
      </c>
      <c r="B82" s="4" t="s">
        <v>630</v>
      </c>
      <c r="C82" s="4" t="s">
        <v>631</v>
      </c>
      <c r="D82" s="3"/>
      <c r="E82" s="51" t="s">
        <v>1979</v>
      </c>
      <c r="F82" s="20"/>
      <c r="G82" s="22"/>
      <c r="H82" s="3"/>
      <c r="I82" s="50" t="s">
        <v>1981</v>
      </c>
      <c r="J82" s="20"/>
      <c r="K82" s="19"/>
      <c r="L82" s="85"/>
      <c r="M82" s="85"/>
      <c r="N82" s="3"/>
      <c r="O82" s="51" t="s">
        <v>1979</v>
      </c>
      <c r="P82" s="24"/>
      <c r="Q82" s="19"/>
      <c r="R82" s="19"/>
      <c r="S82" s="3"/>
      <c r="T82" t="s">
        <v>2538</v>
      </c>
      <c r="U82" s="3"/>
      <c r="V82" t="s">
        <v>2791</v>
      </c>
      <c r="W82" s="3"/>
      <c r="Y82" s="3"/>
      <c r="AA82" s="3"/>
      <c r="AC82" s="3"/>
      <c r="AE82" s="3"/>
      <c r="AG82" s="3"/>
      <c r="AI82" s="3"/>
      <c r="AK82" s="3"/>
      <c r="AM82" s="3"/>
      <c r="AO82" s="3"/>
      <c r="AQ82" s="3"/>
      <c r="AS82" s="3"/>
      <c r="AU82" s="3"/>
      <c r="AX82" s="3"/>
      <c r="BA82" s="3"/>
      <c r="BD82" s="3"/>
      <c r="BG82" s="3"/>
      <c r="BJ82" s="3"/>
      <c r="BM82" s="3"/>
      <c r="BP82" s="3"/>
      <c r="BS82" s="3"/>
    </row>
    <row r="83" spans="1:71" ht="28.55" x14ac:dyDescent="0.25">
      <c r="A83" s="23" t="str">
        <f t="shared" si="11"/>
        <v>BSKAT5YZSNE [Barndoor skate Gulf of Marine / Georges Bank-Southern New England]</v>
      </c>
      <c r="B83" s="4" t="s">
        <v>636</v>
      </c>
      <c r="C83" s="4" t="s">
        <v>637</v>
      </c>
      <c r="D83" s="3"/>
      <c r="E83" s="23" t="str">
        <f t="shared" ref="E83:E115" si="13">IF(ISBLANK(F83),"",F83&amp;" ["&amp;G83&amp;"]")</f>
        <v>Canada-DFO-23K [Labrador - NE Newfoundland]</v>
      </c>
      <c r="F83" s="5" t="s">
        <v>181</v>
      </c>
      <c r="G83" s="6" t="s">
        <v>182</v>
      </c>
      <c r="H83" s="3"/>
      <c r="I83" s="51" t="s">
        <v>1979</v>
      </c>
      <c r="J83" s="20"/>
      <c r="K83" s="22"/>
      <c r="L83" s="85"/>
      <c r="M83" s="85"/>
      <c r="N83" s="3"/>
      <c r="O83" s="23" t="str">
        <f>IF(ISBLANK(P83),"",P83&amp;": "&amp;Q83&amp;" ["&amp;R83&amp;"]")</f>
        <v>Yield per recruit model: UnknownYPRM [Unknown yield per recruit model]</v>
      </c>
      <c r="P83" s="8" t="s">
        <v>585</v>
      </c>
      <c r="Q83" s="8" t="s">
        <v>586</v>
      </c>
      <c r="R83" s="8" t="s">
        <v>587</v>
      </c>
      <c r="S83" s="3"/>
      <c r="T83" t="s">
        <v>2539</v>
      </c>
      <c r="U83" s="3"/>
      <c r="V83" t="s">
        <v>2792</v>
      </c>
      <c r="W83" s="3"/>
      <c r="Y83" s="3"/>
      <c r="AA83" s="3"/>
      <c r="AC83" s="3"/>
      <c r="AE83" s="3"/>
      <c r="AG83" s="3"/>
      <c r="AI83" s="3"/>
      <c r="AK83" s="3"/>
      <c r="AM83" s="3"/>
      <c r="AO83" s="3"/>
      <c r="AQ83" s="3"/>
      <c r="AS83" s="3"/>
      <c r="AU83" s="3"/>
      <c r="AX83" s="3"/>
      <c r="BA83" s="3"/>
      <c r="BD83" s="3"/>
      <c r="BG83" s="3"/>
      <c r="BJ83" s="3"/>
      <c r="BM83" s="3"/>
      <c r="BP83" s="3"/>
      <c r="BS83" s="3"/>
    </row>
    <row r="84" spans="1:71" x14ac:dyDescent="0.25">
      <c r="A84" s="23" t="str">
        <f t="shared" si="11"/>
        <v>BSKATCANATL [Barndoor skate Canadian Atlantic Ocean]</v>
      </c>
      <c r="B84" s="4" t="s">
        <v>642</v>
      </c>
      <c r="C84" s="4" t="s">
        <v>643</v>
      </c>
      <c r="D84" s="3"/>
      <c r="E84" s="23" t="str">
        <f t="shared" si="13"/>
        <v>Canada-DFO-2J [Division 2J]</v>
      </c>
      <c r="F84" s="5" t="s">
        <v>188</v>
      </c>
      <c r="G84" s="6" t="s">
        <v>189</v>
      </c>
      <c r="H84" s="3"/>
      <c r="I84" s="23" t="str">
        <f t="shared" ref="I84:I88" si="14">IF(ISBLANK(J84),"",J84&amp;" ["&amp;K84&amp;"]")</f>
        <v>CSERG [Caspian Sea Ecology Research Center]</v>
      </c>
      <c r="J84" s="7" t="s">
        <v>151</v>
      </c>
      <c r="K84" s="7" t="s">
        <v>152</v>
      </c>
      <c r="L84" s="85" t="s">
        <v>2391</v>
      </c>
      <c r="M84" s="85" t="s">
        <v>2409</v>
      </c>
      <c r="N84" s="3"/>
      <c r="O84" s="23" t="str">
        <f t="shared" ref="O84:O91" si="15">IF(ISBLANK(P84),"",P84&amp;": "&amp;Q84&amp;" ["&amp;R84&amp;"]")</f>
        <v>Unknown: CapTool [Spreadsheet assessment model used for Capelin]</v>
      </c>
      <c r="P84" s="8" t="s">
        <v>421</v>
      </c>
      <c r="Q84" s="8" t="s">
        <v>422</v>
      </c>
      <c r="R84" s="8" t="s">
        <v>423</v>
      </c>
      <c r="S84" s="3"/>
      <c r="T84" t="s">
        <v>2540</v>
      </c>
      <c r="U84" s="3"/>
      <c r="V84" t="s">
        <v>2793</v>
      </c>
      <c r="W84" s="3"/>
      <c r="Y84" s="3"/>
      <c r="AA84" s="3"/>
      <c r="AC84" s="3"/>
      <c r="AE84" s="3"/>
      <c r="AG84" s="3"/>
      <c r="AI84" s="3"/>
      <c r="AK84" s="3"/>
      <c r="AM84" s="3"/>
      <c r="AO84" s="3"/>
      <c r="AQ84" s="3"/>
      <c r="AS84" s="3"/>
      <c r="AU84" s="3"/>
      <c r="AX84" s="3"/>
      <c r="BA84" s="3"/>
      <c r="BD84" s="3"/>
      <c r="BG84" s="3"/>
      <c r="BJ84" s="3"/>
      <c r="BM84" s="3"/>
      <c r="BP84" s="3"/>
      <c r="BS84" s="3"/>
    </row>
    <row r="85" spans="1:71" ht="28.55" x14ac:dyDescent="0.25">
      <c r="A85" s="23" t="str">
        <f t="shared" si="11"/>
        <v>BSQLOBSTERCH [Blue Squat Lobster Chilean]</v>
      </c>
      <c r="B85" s="4" t="s">
        <v>648</v>
      </c>
      <c r="C85" s="4" t="s">
        <v>649</v>
      </c>
      <c r="D85" s="3"/>
      <c r="E85" s="23" t="str">
        <f t="shared" si="13"/>
        <v>Canada-DFO-2J3KL [Southern Labrador-Eastern Newfoundland]</v>
      </c>
      <c r="F85" s="5" t="s">
        <v>196</v>
      </c>
      <c r="G85" s="6" t="s">
        <v>197</v>
      </c>
      <c r="H85" s="3"/>
      <c r="I85" s="23" t="str">
        <f t="shared" si="14"/>
        <v>FAJ [Fisheries Agency of Japan]</v>
      </c>
      <c r="J85" s="7" t="s">
        <v>238</v>
      </c>
      <c r="K85" s="7" t="s">
        <v>239</v>
      </c>
      <c r="L85" s="85" t="s">
        <v>2392</v>
      </c>
      <c r="M85" s="85" t="s">
        <v>2410</v>
      </c>
      <c r="N85" s="3"/>
      <c r="O85" s="23" t="str">
        <f t="shared" si="15"/>
        <v>Unknown: Count [Count]</v>
      </c>
      <c r="P85" s="8" t="s">
        <v>421</v>
      </c>
      <c r="Q85" s="8" t="s">
        <v>430</v>
      </c>
      <c r="R85" s="8" t="s">
        <v>430</v>
      </c>
      <c r="S85" s="3"/>
      <c r="T85" t="s">
        <v>2541</v>
      </c>
      <c r="U85" s="3"/>
      <c r="V85" t="s">
        <v>2794</v>
      </c>
      <c r="W85" s="3"/>
      <c r="Y85" s="3"/>
      <c r="AA85" s="3"/>
      <c r="AC85" s="3"/>
      <c r="AE85" s="3"/>
      <c r="AG85" s="3"/>
      <c r="AI85" s="3"/>
      <c r="AK85" s="3"/>
      <c r="AM85" s="3"/>
      <c r="AO85" s="3"/>
      <c r="AQ85" s="3"/>
      <c r="AS85" s="3"/>
      <c r="AU85" s="3"/>
      <c r="AX85" s="3"/>
      <c r="BA85" s="3"/>
      <c r="BD85" s="3"/>
      <c r="BG85" s="3"/>
      <c r="BJ85" s="3"/>
      <c r="BM85" s="3"/>
      <c r="BP85" s="3"/>
      <c r="BS85" s="3"/>
    </row>
    <row r="86" spans="1:71" ht="42.8" x14ac:dyDescent="0.25">
      <c r="A86" s="23" t="str">
        <f t="shared" si="11"/>
        <v>BTIPSHARATL [Blacktip shark Atlantic]</v>
      </c>
      <c r="B86" s="4" t="s">
        <v>654</v>
      </c>
      <c r="C86" s="4" t="s">
        <v>655</v>
      </c>
      <c r="D86" s="3"/>
      <c r="E86" s="23" t="str">
        <f t="shared" si="13"/>
        <v>Canada-DFO-2J3KLNOPs [Labrador Shelf-Grand Banks-S. Pierre Bank]</v>
      </c>
      <c r="F86" s="5" t="s">
        <v>204</v>
      </c>
      <c r="G86" s="6" t="s">
        <v>205</v>
      </c>
      <c r="H86" s="3"/>
      <c r="I86" s="23" t="str">
        <f t="shared" si="14"/>
        <v>IMARM [Institute of Marine Affairs and Resource Management - National Taiwan Ocean University, 2 Pei-Ning Road, Keelung 20224, Taiwan]</v>
      </c>
      <c r="J86" s="7" t="s">
        <v>404</v>
      </c>
      <c r="K86" s="7" t="s">
        <v>405</v>
      </c>
      <c r="L86" s="85" t="s">
        <v>2393</v>
      </c>
      <c r="M86" s="85" t="s">
        <v>2411</v>
      </c>
      <c r="N86" s="3"/>
      <c r="O86" s="23" t="str">
        <f t="shared" si="15"/>
        <v>Unknown: MSLM [Multi-stock length-based model]</v>
      </c>
      <c r="P86" s="8" t="s">
        <v>421</v>
      </c>
      <c r="Q86" s="8" t="s">
        <v>436</v>
      </c>
      <c r="R86" s="8" t="s">
        <v>437</v>
      </c>
      <c r="S86" s="3"/>
      <c r="T86" t="s">
        <v>2542</v>
      </c>
      <c r="U86" s="3"/>
      <c r="V86" t="s">
        <v>2795</v>
      </c>
      <c r="W86" s="3"/>
      <c r="Y86" s="3"/>
      <c r="AA86" s="3"/>
      <c r="AC86" s="3"/>
      <c r="AE86" s="3"/>
      <c r="AG86" s="3"/>
      <c r="AI86" s="3"/>
      <c r="AK86" s="3"/>
      <c r="AM86" s="3"/>
      <c r="AO86" s="3"/>
      <c r="AQ86" s="3"/>
      <c r="AS86" s="3"/>
      <c r="AU86" s="3"/>
      <c r="AX86" s="3"/>
      <c r="BA86" s="3"/>
      <c r="BD86" s="3"/>
      <c r="BG86" s="3"/>
      <c r="BJ86" s="3"/>
      <c r="BM86" s="3"/>
      <c r="BP86" s="3"/>
      <c r="BS86" s="3"/>
    </row>
    <row r="87" spans="1:71" x14ac:dyDescent="0.25">
      <c r="A87" s="23" t="str">
        <f t="shared" si="11"/>
        <v>BTIPSHARGM [Blacktip shark Gulf of Mexico]</v>
      </c>
      <c r="B87" s="4" t="s">
        <v>659</v>
      </c>
      <c r="C87" s="4" t="s">
        <v>660</v>
      </c>
      <c r="D87" s="3"/>
      <c r="E87" s="23" t="str">
        <f t="shared" si="13"/>
        <v>Canada-DFO-3K [Division 3K]</v>
      </c>
      <c r="F87" s="5" t="s">
        <v>212</v>
      </c>
      <c r="G87" s="6" t="s">
        <v>213</v>
      </c>
      <c r="H87" s="3"/>
      <c r="I87" s="23" t="str">
        <f t="shared" si="14"/>
        <v>NRIFS [National Research Institute of Fisheries Science]</v>
      </c>
      <c r="J87" s="7" t="s">
        <v>528</v>
      </c>
      <c r="K87" s="7" t="s">
        <v>529</v>
      </c>
      <c r="L87" s="85" t="s">
        <v>528</v>
      </c>
      <c r="M87" s="85" t="s">
        <v>529</v>
      </c>
      <c r="N87" s="3"/>
      <c r="O87" s="23" t="str">
        <f t="shared" si="15"/>
        <v>Unknown: RYM [Replacement Yield Model]</v>
      </c>
      <c r="P87" s="8" t="s">
        <v>421</v>
      </c>
      <c r="Q87" s="8" t="s">
        <v>444</v>
      </c>
      <c r="R87" s="8" t="s">
        <v>445</v>
      </c>
      <c r="S87" s="3"/>
      <c r="T87" t="s">
        <v>2543</v>
      </c>
      <c r="U87" s="3"/>
      <c r="V87" t="s">
        <v>2796</v>
      </c>
      <c r="W87" s="3"/>
      <c r="Y87" s="3"/>
      <c r="AA87" s="3"/>
      <c r="AC87" s="3"/>
      <c r="AE87" s="3"/>
      <c r="AG87" s="3"/>
      <c r="AI87" s="3"/>
      <c r="AK87" s="3"/>
      <c r="AM87" s="3"/>
      <c r="AO87" s="3"/>
      <c r="AQ87" s="3"/>
      <c r="AS87" s="3"/>
      <c r="AU87" s="3"/>
      <c r="AX87" s="3"/>
      <c r="BA87" s="3"/>
      <c r="BD87" s="3"/>
      <c r="BG87" s="3"/>
      <c r="BJ87" s="3"/>
      <c r="BM87" s="3"/>
      <c r="BP87" s="3"/>
      <c r="BS87" s="3"/>
    </row>
    <row r="88" spans="1:71" ht="28.55" x14ac:dyDescent="0.25">
      <c r="A88" s="23" t="str">
        <f t="shared" si="11"/>
        <v>BTSHRIMPNAUST [Northern Australia brown tiger shrimp]</v>
      </c>
      <c r="B88" s="4" t="s">
        <v>665</v>
      </c>
      <c r="C88" s="4" t="s">
        <v>666</v>
      </c>
      <c r="D88" s="3"/>
      <c r="E88" s="23" t="str">
        <f t="shared" si="13"/>
        <v>Canada-DFO-3NO [Division 3NO]</v>
      </c>
      <c r="F88" s="5" t="s">
        <v>220</v>
      </c>
      <c r="G88" s="6" t="s">
        <v>221</v>
      </c>
      <c r="H88" s="3"/>
      <c r="I88" s="23" t="str">
        <f t="shared" si="14"/>
        <v>VNIRO [Russian Federal Research Institute of Fisheries and Oceanography]</v>
      </c>
      <c r="J88" s="7" t="s">
        <v>687</v>
      </c>
      <c r="K88" s="7" t="s">
        <v>688</v>
      </c>
      <c r="L88" s="85" t="s">
        <v>2390</v>
      </c>
      <c r="M88" s="85" t="s">
        <v>2408</v>
      </c>
      <c r="N88" s="3"/>
      <c r="O88" s="23" t="str">
        <f t="shared" si="15"/>
        <v>Unknown: SBM [Size-based model]</v>
      </c>
      <c r="P88" s="8" t="s">
        <v>421</v>
      </c>
      <c r="Q88" s="8" t="s">
        <v>452</v>
      </c>
      <c r="R88" s="8" t="s">
        <v>453</v>
      </c>
      <c r="S88" s="3"/>
      <c r="T88" t="s">
        <v>2544</v>
      </c>
      <c r="U88" s="3"/>
      <c r="V88" t="s">
        <v>2797</v>
      </c>
      <c r="W88" s="3"/>
      <c r="Y88" s="3"/>
      <c r="AA88" s="3"/>
      <c r="AC88" s="3"/>
      <c r="AE88" s="3"/>
      <c r="AG88" s="3"/>
      <c r="AI88" s="3"/>
      <c r="AK88" s="3"/>
      <c r="AM88" s="3"/>
      <c r="AO88" s="3"/>
      <c r="AQ88" s="3"/>
      <c r="AS88" s="3"/>
      <c r="AU88" s="3"/>
      <c r="AX88" s="3"/>
      <c r="BA88" s="3"/>
      <c r="BD88" s="3"/>
      <c r="BG88" s="3"/>
      <c r="BJ88" s="3"/>
      <c r="BM88" s="3"/>
      <c r="BP88" s="3"/>
      <c r="BS88" s="3"/>
    </row>
    <row r="89" spans="1:71" x14ac:dyDescent="0.25">
      <c r="A89" s="23" t="str">
        <f t="shared" si="11"/>
        <v>BUTTERGOMCHATT [Atlantic butterfish Gulf of Maine / Cape Hatteras]</v>
      </c>
      <c r="B89" s="4" t="s">
        <v>671</v>
      </c>
      <c r="C89" s="4" t="s">
        <v>672</v>
      </c>
      <c r="D89" s="3"/>
      <c r="E89" s="23" t="str">
        <f t="shared" si="13"/>
        <v>Canada-DFO-3Pn4RS [Northern Gulf of St. Lawrence]</v>
      </c>
      <c r="F89" s="5" t="s">
        <v>228</v>
      </c>
      <c r="G89" s="6" t="s">
        <v>229</v>
      </c>
      <c r="H89" s="3"/>
      <c r="I89" s="51" t="s">
        <v>1979</v>
      </c>
      <c r="J89" s="20"/>
      <c r="K89" s="22"/>
      <c r="L89" s="85"/>
      <c r="M89" s="85"/>
      <c r="N89" s="3"/>
      <c r="O89" s="23" t="str">
        <f t="shared" si="15"/>
        <v>Unknown: SnapEst [SnapEst age and length based model]</v>
      </c>
      <c r="P89" s="8" t="s">
        <v>421</v>
      </c>
      <c r="Q89" s="8" t="s">
        <v>460</v>
      </c>
      <c r="R89" s="8" t="s">
        <v>461</v>
      </c>
      <c r="S89" s="3"/>
      <c r="T89" t="s">
        <v>2545</v>
      </c>
      <c r="U89" s="3"/>
      <c r="V89" t="s">
        <v>2798</v>
      </c>
      <c r="W89" s="3"/>
      <c r="Y89" s="3"/>
      <c r="AA89" s="3"/>
      <c r="AC89" s="3"/>
      <c r="AE89" s="3"/>
      <c r="AG89" s="3"/>
      <c r="AI89" s="3"/>
      <c r="AK89" s="3"/>
      <c r="AM89" s="3"/>
      <c r="AO89" s="3"/>
      <c r="AQ89" s="3"/>
      <c r="AS89" s="3"/>
      <c r="AU89" s="3"/>
      <c r="AX89" s="3"/>
      <c r="BA89" s="3"/>
      <c r="BD89" s="3"/>
      <c r="BG89" s="3"/>
      <c r="BJ89" s="3"/>
      <c r="BM89" s="3"/>
      <c r="BP89" s="3"/>
      <c r="BS89" s="3"/>
    </row>
    <row r="90" spans="1:71" x14ac:dyDescent="0.25">
      <c r="A90" s="23" t="str">
        <f t="shared" si="11"/>
        <v>BWHITCH [Blue Whiting Chile]</v>
      </c>
      <c r="B90" s="4" t="s">
        <v>677</v>
      </c>
      <c r="C90" s="4" t="s">
        <v>678</v>
      </c>
      <c r="D90" s="3"/>
      <c r="E90" s="23" t="str">
        <f t="shared" si="13"/>
        <v>Canada-DFO-3Pn4RSTVn [Gulf of St. Lawrence and Cabot Strait]</v>
      </c>
      <c r="F90" s="5" t="s">
        <v>236</v>
      </c>
      <c r="G90" s="6" t="s">
        <v>237</v>
      </c>
      <c r="H90" s="3"/>
      <c r="I90" s="50" t="s">
        <v>1982</v>
      </c>
      <c r="J90" s="20"/>
      <c r="K90" s="19"/>
      <c r="L90" s="85"/>
      <c r="M90" s="85"/>
      <c r="N90" s="3"/>
      <c r="O90" s="23" t="str">
        <f t="shared" si="15"/>
        <v>Unknown: SSCMSA [Sex-Specific Catch Multiple Survey Analysis]</v>
      </c>
      <c r="P90" s="8" t="s">
        <v>421</v>
      </c>
      <c r="Q90" s="8" t="s">
        <v>468</v>
      </c>
      <c r="R90" s="8" t="s">
        <v>469</v>
      </c>
      <c r="S90" s="3"/>
      <c r="T90" t="s">
        <v>2546</v>
      </c>
      <c r="U90" s="3"/>
      <c r="V90" t="s">
        <v>2799</v>
      </c>
      <c r="W90" s="3"/>
      <c r="Y90" s="3"/>
      <c r="AA90" s="3"/>
      <c r="AC90" s="3"/>
      <c r="AE90" s="3"/>
      <c r="AG90" s="3"/>
      <c r="AI90" s="3"/>
      <c r="AK90" s="3"/>
      <c r="AM90" s="3"/>
      <c r="AO90" s="3"/>
      <c r="AQ90" s="3"/>
      <c r="AS90" s="3"/>
      <c r="AU90" s="3"/>
      <c r="AX90" s="3"/>
      <c r="BA90" s="3"/>
      <c r="BD90" s="3"/>
      <c r="BG90" s="3"/>
      <c r="BJ90" s="3"/>
      <c r="BM90" s="3"/>
      <c r="BP90" s="3"/>
      <c r="BS90" s="3"/>
    </row>
    <row r="91" spans="1:71" x14ac:dyDescent="0.25">
      <c r="A91" s="23" t="str">
        <f t="shared" si="11"/>
        <v>BWHITNEA [Blue Whiting Northeast Atlantic]</v>
      </c>
      <c r="B91" s="4" t="s">
        <v>683</v>
      </c>
      <c r="C91" s="4" t="s">
        <v>684</v>
      </c>
      <c r="D91" s="3"/>
      <c r="E91" s="23" t="str">
        <f t="shared" si="13"/>
        <v>Canada-DFO-3Ps [St. Pierre Bank]</v>
      </c>
      <c r="F91" s="5" t="s">
        <v>244</v>
      </c>
      <c r="G91" s="6" t="s">
        <v>245</v>
      </c>
      <c r="H91" s="3"/>
      <c r="I91" s="51" t="s">
        <v>1979</v>
      </c>
      <c r="J91" s="20"/>
      <c r="K91" s="22"/>
      <c r="L91" s="85"/>
      <c r="M91" s="85"/>
      <c r="N91" s="3"/>
      <c r="O91" s="23" t="str">
        <f t="shared" si="15"/>
        <v>Unknown: Unknown [Unknown]</v>
      </c>
      <c r="P91" s="8" t="s">
        <v>421</v>
      </c>
      <c r="Q91" s="8" t="s">
        <v>421</v>
      </c>
      <c r="R91" s="8" t="s">
        <v>421</v>
      </c>
      <c r="S91" s="3"/>
      <c r="T91" t="s">
        <v>2547</v>
      </c>
      <c r="U91" s="3"/>
      <c r="V91" t="s">
        <v>2800</v>
      </c>
      <c r="W91" s="3"/>
      <c r="Y91" s="3"/>
      <c r="AA91" s="3"/>
      <c r="AC91" s="3"/>
      <c r="AE91" s="3"/>
      <c r="AG91" s="3"/>
      <c r="AI91" s="3"/>
      <c r="AK91" s="3"/>
      <c r="AM91" s="3"/>
      <c r="AO91" s="3"/>
      <c r="AQ91" s="3"/>
      <c r="AS91" s="3"/>
      <c r="AU91" s="3"/>
      <c r="AX91" s="3"/>
      <c r="BA91" s="3"/>
      <c r="BD91" s="3"/>
      <c r="BG91" s="3"/>
      <c r="BJ91" s="3"/>
      <c r="BM91" s="3"/>
      <c r="BP91" s="3"/>
      <c r="BS91" s="3"/>
    </row>
    <row r="92" spans="1:71" ht="28.55" x14ac:dyDescent="0.25">
      <c r="A92" s="23" t="str">
        <f t="shared" si="11"/>
        <v>CABEZNCAL [Cabezon Northern California]</v>
      </c>
      <c r="B92" s="4" t="s">
        <v>689</v>
      </c>
      <c r="C92" s="4" t="s">
        <v>690</v>
      </c>
      <c r="D92" s="3"/>
      <c r="E92" s="23" t="str">
        <f t="shared" si="13"/>
        <v>Canada-DFO-4R [NAFO division 4R]</v>
      </c>
      <c r="F92" s="5" t="s">
        <v>253</v>
      </c>
      <c r="G92" s="6" t="s">
        <v>254</v>
      </c>
      <c r="H92" s="3"/>
      <c r="I92" s="23" t="str">
        <f t="shared" ref="I92:I94" si="16">IF(ISBLANK(J92),"",J92&amp;" ["&amp;K92&amp;"]")</f>
        <v>FAO-DRSS [FAO/CECAF Working Group on the Assessment of Demersal Resources - Subgroup South]</v>
      </c>
      <c r="J92" s="7" t="s">
        <v>246</v>
      </c>
      <c r="K92" s="7" t="s">
        <v>247</v>
      </c>
      <c r="L92" s="85" t="s">
        <v>2394</v>
      </c>
      <c r="M92" s="85" t="s">
        <v>2412</v>
      </c>
      <c r="N92" s="3"/>
      <c r="O92" s="51" t="s">
        <v>1979</v>
      </c>
      <c r="P92" s="24"/>
      <c r="Q92" s="19"/>
      <c r="R92" s="19"/>
      <c r="S92" s="3"/>
      <c r="T92" t="s">
        <v>2548</v>
      </c>
      <c r="U92" s="3"/>
      <c r="V92" t="s">
        <v>2801</v>
      </c>
      <c r="W92" s="3"/>
      <c r="Y92" s="3"/>
      <c r="AA92" s="3"/>
      <c r="AC92" s="3"/>
      <c r="AE92" s="3"/>
      <c r="AG92" s="3"/>
      <c r="AI92" s="3"/>
      <c r="AK92" s="3"/>
      <c r="AM92" s="3"/>
      <c r="AO92" s="3"/>
      <c r="AQ92" s="3"/>
      <c r="AS92" s="3"/>
      <c r="AU92" s="3"/>
      <c r="AX92" s="3"/>
      <c r="BA92" s="3"/>
      <c r="BD92" s="3"/>
      <c r="BG92" s="3"/>
      <c r="BJ92" s="3"/>
      <c r="BM92" s="3"/>
      <c r="BP92" s="3"/>
      <c r="BS92" s="3"/>
    </row>
    <row r="93" spans="1:71" ht="28.55" x14ac:dyDescent="0.25">
      <c r="A93" s="23" t="str">
        <f t="shared" si="11"/>
        <v>CABEZORECOAST [Cabezon Oregon Coast]</v>
      </c>
      <c r="B93" s="4" t="s">
        <v>695</v>
      </c>
      <c r="C93" s="4" t="s">
        <v>696</v>
      </c>
      <c r="D93" s="3"/>
      <c r="E93" s="23" t="str">
        <f t="shared" si="13"/>
        <v>Canada-DFO-4RST [Gulf of St. Lawrence]</v>
      </c>
      <c r="F93" s="5" t="s">
        <v>261</v>
      </c>
      <c r="G93" s="6" t="s">
        <v>262</v>
      </c>
      <c r="H93" s="3"/>
      <c r="I93" s="23" t="str">
        <f t="shared" si="16"/>
        <v>FAO-SPNWA [FAO Working Group on the Assessment of Small Pelagic Fish Off Northwest Africa]</v>
      </c>
      <c r="J93" s="7" t="s">
        <v>255</v>
      </c>
      <c r="K93" s="7" t="s">
        <v>256</v>
      </c>
      <c r="L93" s="85" t="s">
        <v>2394</v>
      </c>
      <c r="M93" s="85" t="s">
        <v>2412</v>
      </c>
      <c r="N93" s="3"/>
      <c r="O93" s="52" t="s">
        <v>2294</v>
      </c>
      <c r="P93" s="21"/>
      <c r="Q93" s="21"/>
      <c r="R93" s="21"/>
      <c r="S93" s="3"/>
      <c r="T93" t="s">
        <v>2549</v>
      </c>
      <c r="U93" s="3"/>
      <c r="V93" t="s">
        <v>2802</v>
      </c>
      <c r="W93" s="3"/>
      <c r="Y93" s="3"/>
      <c r="AA93" s="3"/>
      <c r="AC93" s="3"/>
      <c r="AE93" s="3"/>
      <c r="AG93" s="3"/>
      <c r="AI93" s="3"/>
      <c r="AK93" s="3"/>
      <c r="AM93" s="3"/>
      <c r="AO93" s="3"/>
      <c r="AQ93" s="3"/>
      <c r="AS93" s="3"/>
      <c r="AU93" s="3"/>
      <c r="AX93" s="3"/>
      <c r="BA93" s="3"/>
      <c r="BD93" s="3"/>
      <c r="BG93" s="3"/>
      <c r="BJ93" s="3"/>
      <c r="BM93" s="3"/>
      <c r="BP93" s="3"/>
      <c r="BS93" s="3"/>
    </row>
    <row r="94" spans="1:71" ht="57.1" x14ac:dyDescent="0.25">
      <c r="A94" s="23" t="str">
        <f t="shared" si="11"/>
        <v>CABEZSCAL [Cabezon Southern California]</v>
      </c>
      <c r="B94" s="4" t="s">
        <v>701</v>
      </c>
      <c r="C94" s="4" t="s">
        <v>702</v>
      </c>
      <c r="D94" s="3"/>
      <c r="E94" s="23" t="str">
        <f t="shared" si="13"/>
        <v>Canada-DFO-4T [Southern Gulf of St. Lawrence]</v>
      </c>
      <c r="F94" s="5" t="s">
        <v>269</v>
      </c>
      <c r="G94" s="6" t="s">
        <v>270</v>
      </c>
      <c r="H94" s="3"/>
      <c r="I94" s="23" t="str">
        <f t="shared" si="16"/>
        <v>MARAM [Marine Resource Assessment and Management Group, Department of Mathematics and Applied Mathematics, University of Cape Town, Rondebosch, 7701, South Africa]</v>
      </c>
      <c r="J94" s="7" t="s">
        <v>474</v>
      </c>
      <c r="K94" s="7" t="s">
        <v>475</v>
      </c>
      <c r="L94" s="85" t="s">
        <v>2395</v>
      </c>
      <c r="M94" s="85" t="s">
        <v>2413</v>
      </c>
      <c r="N94" s="3"/>
      <c r="O94" s="9"/>
      <c r="P94" s="1"/>
      <c r="Q94" s="1"/>
      <c r="R94" s="1"/>
      <c r="S94" s="3"/>
      <c r="T94" t="s">
        <v>2550</v>
      </c>
      <c r="U94" s="3"/>
      <c r="V94" t="s">
        <v>2803</v>
      </c>
      <c r="W94" s="3"/>
      <c r="Y94" s="3"/>
      <c r="AA94" s="3"/>
      <c r="AC94" s="3"/>
      <c r="AE94" s="3"/>
      <c r="AG94" s="3"/>
      <c r="AI94" s="3"/>
      <c r="AK94" s="3"/>
      <c r="AM94" s="3"/>
      <c r="AO94" s="3"/>
      <c r="AQ94" s="3"/>
      <c r="AS94" s="3"/>
      <c r="AU94" s="3"/>
      <c r="AX94" s="3"/>
      <c r="BA94" s="3"/>
      <c r="BD94" s="3"/>
      <c r="BG94" s="3"/>
      <c r="BJ94" s="3"/>
      <c r="BM94" s="3"/>
      <c r="BP94" s="3"/>
      <c r="BS94" s="3"/>
    </row>
    <row r="95" spans="1:71" x14ac:dyDescent="0.25">
      <c r="A95" s="23" t="str">
        <f t="shared" si="11"/>
        <v>CALSCORPSCAL [California scorpionfish Southern California]</v>
      </c>
      <c r="B95" s="4" t="s">
        <v>707</v>
      </c>
      <c r="C95" s="4" t="s">
        <v>708</v>
      </c>
      <c r="D95" s="3"/>
      <c r="E95" s="23" t="str">
        <f t="shared" si="13"/>
        <v>Canada-DFO-4TVn [Southern Gulf of St. Lawrence and Cabot Strait]</v>
      </c>
      <c r="F95" s="5" t="s">
        <v>277</v>
      </c>
      <c r="G95" s="6" t="s">
        <v>278</v>
      </c>
      <c r="H95" s="3"/>
      <c r="I95" s="51" t="s">
        <v>1979</v>
      </c>
      <c r="J95" s="20"/>
      <c r="K95" s="22"/>
      <c r="L95" s="85"/>
      <c r="M95" s="85"/>
      <c r="N95" s="3"/>
      <c r="O95" s="9"/>
      <c r="P95" s="1"/>
      <c r="Q95" s="1"/>
      <c r="R95" s="1"/>
      <c r="S95" s="3"/>
      <c r="T95" t="s">
        <v>2551</v>
      </c>
      <c r="U95" s="3"/>
      <c r="V95" t="s">
        <v>2804</v>
      </c>
      <c r="W95" s="3"/>
      <c r="Y95" s="3"/>
      <c r="AA95" s="3"/>
      <c r="AC95" s="3"/>
      <c r="AE95" s="3"/>
      <c r="AG95" s="3"/>
      <c r="AI95" s="3"/>
      <c r="AK95" s="3"/>
      <c r="AM95" s="3"/>
      <c r="AO95" s="3"/>
      <c r="AQ95" s="3"/>
      <c r="AS95" s="3"/>
      <c r="AU95" s="3"/>
      <c r="AX95" s="3"/>
      <c r="BA95" s="3"/>
      <c r="BD95" s="3"/>
      <c r="BG95" s="3"/>
      <c r="BJ95" s="3"/>
      <c r="BM95" s="3"/>
      <c r="BP95" s="3"/>
      <c r="BS95" s="3"/>
    </row>
    <row r="96" spans="1:71" x14ac:dyDescent="0.25">
      <c r="A96" s="23" t="str">
        <f t="shared" si="11"/>
        <v>CAPEICE [Capelin Iceland]</v>
      </c>
      <c r="B96" s="4" t="s">
        <v>713</v>
      </c>
      <c r="C96" s="4" t="s">
        <v>714</v>
      </c>
      <c r="D96" s="3"/>
      <c r="E96" s="23" t="str">
        <f t="shared" si="13"/>
        <v>Canada-DFO-4Vn [Cabot Strait]</v>
      </c>
      <c r="F96" s="5" t="s">
        <v>285</v>
      </c>
      <c r="G96" s="6" t="s">
        <v>286</v>
      </c>
      <c r="H96" s="3"/>
      <c r="I96" s="50" t="s">
        <v>1983</v>
      </c>
      <c r="J96" s="20"/>
      <c r="K96" s="19"/>
      <c r="L96" s="85"/>
      <c r="M96" s="85"/>
      <c r="N96" s="3"/>
      <c r="O96" s="9"/>
      <c r="P96" s="1"/>
      <c r="Q96" s="1"/>
      <c r="R96" s="1"/>
      <c r="S96" s="3"/>
      <c r="T96" t="s">
        <v>2552</v>
      </c>
      <c r="U96" s="3"/>
      <c r="V96" t="s">
        <v>2805</v>
      </c>
      <c r="W96" s="3"/>
      <c r="Y96" s="3"/>
      <c r="AA96" s="3"/>
      <c r="AC96" s="3"/>
      <c r="AE96" s="3"/>
      <c r="AG96" s="3"/>
      <c r="AI96" s="3"/>
      <c r="AK96" s="3"/>
      <c r="AM96" s="3"/>
      <c r="AO96" s="3"/>
      <c r="AQ96" s="3"/>
      <c r="AS96" s="3"/>
      <c r="AU96" s="3"/>
      <c r="AX96" s="3"/>
      <c r="BA96" s="3"/>
      <c r="BD96" s="3"/>
      <c r="BG96" s="3"/>
      <c r="BJ96" s="3"/>
      <c r="BM96" s="3"/>
      <c r="BP96" s="3"/>
      <c r="BS96" s="3"/>
    </row>
    <row r="97" spans="1:71" x14ac:dyDescent="0.25">
      <c r="A97" s="23" t="str">
        <f t="shared" si="11"/>
        <v>CAPENOR [Capelin Barents Sea]</v>
      </c>
      <c r="B97" s="4" t="s">
        <v>719</v>
      </c>
      <c r="C97" s="4" t="s">
        <v>720</v>
      </c>
      <c r="D97" s="3"/>
      <c r="E97" s="23" t="str">
        <f t="shared" si="13"/>
        <v>Canada-DFO-4VsW [Eastern Scotian Shelf]</v>
      </c>
      <c r="F97" s="5" t="s">
        <v>293</v>
      </c>
      <c r="G97" s="6" t="s">
        <v>294</v>
      </c>
      <c r="H97" s="3"/>
      <c r="I97" s="51" t="s">
        <v>1979</v>
      </c>
      <c r="J97" s="20"/>
      <c r="K97" s="22"/>
      <c r="L97" s="85"/>
      <c r="M97" s="85"/>
      <c r="N97" s="3"/>
      <c r="O97" s="9"/>
      <c r="P97" s="1"/>
      <c r="Q97" s="1"/>
      <c r="R97" s="1"/>
      <c r="S97" s="3"/>
      <c r="T97" t="s">
        <v>2553</v>
      </c>
      <c r="U97" s="3"/>
      <c r="V97" t="s">
        <v>2806</v>
      </c>
      <c r="W97" s="3"/>
      <c r="Y97" s="3"/>
      <c r="AA97" s="3"/>
      <c r="AC97" s="3"/>
      <c r="AE97" s="3"/>
      <c r="AG97" s="3"/>
      <c r="AI97" s="3"/>
      <c r="AK97" s="3"/>
      <c r="AM97" s="3"/>
      <c r="AO97" s="3"/>
      <c r="AQ97" s="3"/>
      <c r="AS97" s="3"/>
      <c r="AU97" s="3"/>
      <c r="AX97" s="3"/>
      <c r="BA97" s="3"/>
      <c r="BD97" s="3"/>
      <c r="BG97" s="3"/>
      <c r="BJ97" s="3"/>
      <c r="BM97" s="3"/>
      <c r="BP97" s="3"/>
      <c r="BS97" s="3"/>
    </row>
    <row r="98" spans="1:71" ht="42.8" x14ac:dyDescent="0.25">
      <c r="A98" s="23" t="str">
        <f t="shared" si="11"/>
        <v>CATWASG1 [Catfish West Africa Subgroup 1]</v>
      </c>
      <c r="B98" s="4" t="s">
        <v>725</v>
      </c>
      <c r="C98" s="4" t="s">
        <v>726</v>
      </c>
      <c r="D98" s="3"/>
      <c r="E98" s="23" t="str">
        <f t="shared" si="13"/>
        <v>Canada-DFO-4VWX [Scotian Shelf and Bay of Fundy]</v>
      </c>
      <c r="F98" s="5" t="s">
        <v>301</v>
      </c>
      <c r="G98" s="6" t="s">
        <v>302</v>
      </c>
      <c r="H98" s="3"/>
      <c r="I98" s="23" t="str">
        <f t="shared" ref="I98:I102" si="17">IF(ISBLANK(J98),"",J98&amp;" ["&amp;K98&amp;"]")</f>
        <v>ABARES [Australian Bureau of Agricultural and Resource Economics
and Sciences]</v>
      </c>
      <c r="J98" s="13" t="s">
        <v>46</v>
      </c>
      <c r="K98" s="13" t="s">
        <v>47</v>
      </c>
      <c r="L98" s="85" t="s">
        <v>2396</v>
      </c>
      <c r="M98" s="85" t="s">
        <v>2414</v>
      </c>
      <c r="N98" s="3"/>
      <c r="O98" s="9"/>
      <c r="P98" s="1"/>
      <c r="Q98" s="1"/>
      <c r="R98" s="1"/>
      <c r="S98" s="3"/>
      <c r="T98" t="s">
        <v>2554</v>
      </c>
      <c r="U98" s="3"/>
      <c r="V98" t="s">
        <v>2807</v>
      </c>
      <c r="W98" s="3"/>
      <c r="Y98" s="3"/>
      <c r="AA98" s="3"/>
      <c r="AC98" s="3"/>
      <c r="AE98" s="3"/>
      <c r="AG98" s="3"/>
      <c r="AI98" s="3"/>
      <c r="AK98" s="3"/>
      <c r="AM98" s="3"/>
      <c r="AO98" s="3"/>
      <c r="AQ98" s="3"/>
      <c r="AS98" s="3"/>
      <c r="AU98" s="3"/>
      <c r="AX98" s="3"/>
      <c r="BA98" s="3"/>
      <c r="BD98" s="3"/>
      <c r="BG98" s="3"/>
      <c r="BJ98" s="3"/>
      <c r="BM98" s="3"/>
      <c r="BP98" s="3"/>
      <c r="BS98" s="3"/>
    </row>
    <row r="99" spans="1:71" ht="28.55" x14ac:dyDescent="0.25">
      <c r="A99" s="23" t="str">
        <f t="shared" si="11"/>
        <v>CATWASG3 [Catfish West Africa Subgroup 3]</v>
      </c>
      <c r="B99" s="4" t="s">
        <v>731</v>
      </c>
      <c r="C99" s="4" t="s">
        <v>732</v>
      </c>
      <c r="D99" s="3"/>
      <c r="E99" s="23" t="str">
        <f t="shared" si="13"/>
        <v>Canada-DFO-4VWX5 [Scotian Shelf, Bay of Fundy and Georges Bank]</v>
      </c>
      <c r="F99" s="5" t="s">
        <v>309</v>
      </c>
      <c r="G99" s="6" t="s">
        <v>310</v>
      </c>
      <c r="H99" s="3"/>
      <c r="I99" s="23" t="str">
        <f t="shared" si="17"/>
        <v>CSIRO [Commonwealth Scientific and Industrial Research Organization]</v>
      </c>
      <c r="J99" s="7" t="s">
        <v>159</v>
      </c>
      <c r="K99" s="7" t="s">
        <v>160</v>
      </c>
      <c r="L99" s="85" t="s">
        <v>2396</v>
      </c>
      <c r="M99" s="85" t="s">
        <v>2414</v>
      </c>
      <c r="N99" s="3"/>
      <c r="O99" s="9"/>
      <c r="P99" s="1"/>
      <c r="Q99" s="1"/>
      <c r="R99" s="1"/>
      <c r="S99" s="3"/>
      <c r="T99" t="s">
        <v>2555</v>
      </c>
      <c r="U99" s="3"/>
      <c r="V99" t="s">
        <v>2808</v>
      </c>
      <c r="W99" s="3"/>
      <c r="Y99" s="3"/>
      <c r="AA99" s="3"/>
      <c r="AC99" s="3"/>
      <c r="AE99" s="3"/>
      <c r="AG99" s="3"/>
      <c r="AI99" s="3"/>
      <c r="AK99" s="3"/>
      <c r="AM99" s="3"/>
      <c r="AO99" s="3"/>
      <c r="AQ99" s="3"/>
      <c r="AS99" s="3"/>
      <c r="AU99" s="3"/>
      <c r="AX99" s="3"/>
      <c r="BA99" s="3"/>
      <c r="BD99" s="3"/>
      <c r="BG99" s="3"/>
      <c r="BJ99" s="3"/>
      <c r="BM99" s="3"/>
      <c r="BP99" s="3"/>
      <c r="BS99" s="3"/>
    </row>
    <row r="100" spans="1:71" x14ac:dyDescent="0.25">
      <c r="A100" s="23" t="str">
        <f t="shared" si="11"/>
        <v>CHAKESA [Shallow-water cape hake South Africa]</v>
      </c>
      <c r="B100" s="4" t="s">
        <v>737</v>
      </c>
      <c r="C100" s="4" t="s">
        <v>738</v>
      </c>
      <c r="D100" s="3"/>
      <c r="E100" s="23" t="str">
        <f t="shared" si="13"/>
        <v>Canada-DFO-4VWX5Zc [Scotian Shelf, Bay of Fundy and Georges Bank]</v>
      </c>
      <c r="F100" s="5" t="s">
        <v>316</v>
      </c>
      <c r="G100" s="6" t="s">
        <v>310</v>
      </c>
      <c r="H100" s="3"/>
      <c r="I100" s="23" t="str">
        <f t="shared" si="17"/>
        <v>DPIF [Department of Primary Industries and Fisheries]</v>
      </c>
      <c r="J100" s="7" t="s">
        <v>222</v>
      </c>
      <c r="K100" s="7" t="s">
        <v>223</v>
      </c>
      <c r="L100" s="85" t="s">
        <v>222</v>
      </c>
      <c r="M100" s="85" t="s">
        <v>223</v>
      </c>
      <c r="N100" s="3"/>
      <c r="O100" s="9"/>
      <c r="P100" s="1"/>
      <c r="Q100" s="1"/>
      <c r="R100" s="1"/>
      <c r="S100" s="3"/>
      <c r="T100" t="s">
        <v>2556</v>
      </c>
      <c r="U100" s="3"/>
      <c r="V100" t="s">
        <v>2809</v>
      </c>
      <c r="W100" s="3"/>
      <c r="Y100" s="3"/>
      <c r="AA100" s="3"/>
      <c r="AC100" s="3"/>
      <c r="AE100" s="3"/>
      <c r="AG100" s="3"/>
      <c r="AI100" s="3"/>
      <c r="AK100" s="3"/>
      <c r="AM100" s="3"/>
      <c r="AO100" s="3"/>
      <c r="AQ100" s="3"/>
      <c r="AS100" s="3"/>
      <c r="AU100" s="3"/>
      <c r="AX100" s="3"/>
      <c r="BA100" s="3"/>
      <c r="BD100" s="3"/>
      <c r="BG100" s="3"/>
      <c r="BJ100" s="3"/>
      <c r="BM100" s="3"/>
      <c r="BP100" s="3"/>
      <c r="BS100" s="3"/>
    </row>
    <row r="101" spans="1:71" ht="28.55" x14ac:dyDescent="0.25">
      <c r="A101" s="23" t="str">
        <f t="shared" si="11"/>
        <v>CHERRCHVX [Chilean Herring Chile Region V-X]</v>
      </c>
      <c r="B101" s="4" t="s">
        <v>743</v>
      </c>
      <c r="C101" s="4" t="s">
        <v>744</v>
      </c>
      <c r="D101" s="3"/>
      <c r="E101" s="23" t="str">
        <f t="shared" si="13"/>
        <v>Canada-DFO-4X [Western Scotian Shelf]</v>
      </c>
      <c r="F101" s="5" t="s">
        <v>322</v>
      </c>
      <c r="G101" s="6" t="s">
        <v>323</v>
      </c>
      <c r="H101" s="3"/>
      <c r="I101" s="23" t="str">
        <f t="shared" si="17"/>
        <v>SARDI [South Australian Research and Development Institute]</v>
      </c>
      <c r="J101" s="7" t="s">
        <v>628</v>
      </c>
      <c r="K101" s="7" t="s">
        <v>629</v>
      </c>
      <c r="L101" s="85" t="s">
        <v>628</v>
      </c>
      <c r="M101" s="85" t="s">
        <v>629</v>
      </c>
      <c r="N101" s="3"/>
      <c r="O101" s="9"/>
      <c r="P101" s="1"/>
      <c r="Q101" s="1"/>
      <c r="R101" s="1"/>
      <c r="S101" s="3"/>
      <c r="T101" t="s">
        <v>2557</v>
      </c>
      <c r="U101" s="3"/>
      <c r="V101" t="s">
        <v>2810</v>
      </c>
      <c r="W101" s="3"/>
      <c r="Y101" s="3"/>
      <c r="AA101" s="3"/>
      <c r="AC101" s="3"/>
      <c r="AE101" s="3"/>
      <c r="AG101" s="3"/>
      <c r="AI101" s="3"/>
      <c r="AK101" s="3"/>
      <c r="AM101" s="3"/>
      <c r="AO101" s="3"/>
      <c r="AQ101" s="3"/>
      <c r="AS101" s="3"/>
      <c r="AU101" s="3"/>
      <c r="AX101" s="3"/>
      <c r="BA101" s="3"/>
      <c r="BD101" s="3"/>
      <c r="BG101" s="3"/>
      <c r="BJ101" s="3"/>
      <c r="BM101" s="3"/>
      <c r="BP101" s="3"/>
      <c r="BS101" s="3"/>
    </row>
    <row r="102" spans="1:71" ht="28.55" x14ac:dyDescent="0.25">
      <c r="A102" s="23" t="str">
        <f t="shared" si="11"/>
        <v>CHILISPCOAST [Chilipepper Southern Pacific Coast]</v>
      </c>
      <c r="B102" s="4" t="s">
        <v>749</v>
      </c>
      <c r="C102" s="4" t="s">
        <v>750</v>
      </c>
      <c r="D102" s="3"/>
      <c r="E102" s="23" t="str">
        <f t="shared" si="13"/>
        <v>Canada-DFO-4X5Y [Western Scotian Shelf, Bay of Fundy and Gulf of Maine]</v>
      </c>
      <c r="F102" s="5" t="s">
        <v>330</v>
      </c>
      <c r="G102" s="6" t="s">
        <v>331</v>
      </c>
      <c r="H102" s="3"/>
      <c r="I102" s="23" t="str">
        <f t="shared" si="17"/>
        <v>TAFI [Tasmanian Aquaculture and Fisheries Institute]</v>
      </c>
      <c r="J102" s="7" t="s">
        <v>681</v>
      </c>
      <c r="K102" s="7" t="s">
        <v>682</v>
      </c>
      <c r="L102" s="85" t="s">
        <v>2396</v>
      </c>
      <c r="M102" s="85" t="s">
        <v>2414</v>
      </c>
      <c r="N102" s="3"/>
      <c r="O102" s="9"/>
      <c r="P102" s="1"/>
      <c r="Q102" s="1"/>
      <c r="R102" s="1"/>
      <c r="S102" s="3"/>
      <c r="T102" t="s">
        <v>2558</v>
      </c>
      <c r="U102" s="3"/>
      <c r="V102" t="s">
        <v>2811</v>
      </c>
      <c r="W102" s="3"/>
      <c r="Y102" s="3"/>
      <c r="AA102" s="3"/>
      <c r="AC102" s="3"/>
      <c r="AE102" s="3"/>
      <c r="AG102" s="3"/>
      <c r="AI102" s="3"/>
      <c r="AK102" s="3"/>
      <c r="AM102" s="3"/>
      <c r="AO102" s="3"/>
      <c r="AQ102" s="3"/>
      <c r="AS102" s="3"/>
      <c r="AU102" s="3"/>
      <c r="AX102" s="3"/>
      <c r="BA102" s="3"/>
      <c r="BD102" s="3"/>
      <c r="BG102" s="3"/>
      <c r="BJ102" s="3"/>
      <c r="BM102" s="3"/>
      <c r="BP102" s="3"/>
      <c r="BS102" s="3"/>
    </row>
    <row r="103" spans="1:71" ht="28.55" x14ac:dyDescent="0.25">
      <c r="A103" s="23" t="str">
        <f t="shared" si="11"/>
        <v>CHMACKWA [Cunene Horse Mackerel West Africa]</v>
      </c>
      <c r="B103" s="4" t="s">
        <v>753</v>
      </c>
      <c r="C103" s="4" t="s">
        <v>754</v>
      </c>
      <c r="D103" s="3"/>
      <c r="E103" s="23" t="str">
        <f t="shared" si="13"/>
        <v>Canada-DFO-4X5YZ [Western Scotian Shelf, Bay of Fundy, Gulf of Maine and Georges Bank]</v>
      </c>
      <c r="F103" s="5" t="s">
        <v>338</v>
      </c>
      <c r="G103" s="6" t="s">
        <v>339</v>
      </c>
      <c r="H103" s="3"/>
      <c r="I103" s="51" t="s">
        <v>1979</v>
      </c>
      <c r="J103" s="20"/>
      <c r="K103" s="22"/>
      <c r="L103" s="85"/>
      <c r="M103" s="85"/>
      <c r="N103" s="3"/>
      <c r="O103" s="9"/>
      <c r="P103" s="1"/>
      <c r="Q103" s="1"/>
      <c r="R103" s="1"/>
      <c r="S103" s="3"/>
      <c r="T103" t="s">
        <v>2559</v>
      </c>
      <c r="U103" s="3"/>
      <c r="V103" t="s">
        <v>2812</v>
      </c>
      <c r="W103" s="3"/>
      <c r="Y103" s="3"/>
      <c r="AA103" s="3"/>
      <c r="AC103" s="3"/>
      <c r="AE103" s="3"/>
      <c r="AG103" s="3"/>
      <c r="AI103" s="3"/>
      <c r="AK103" s="3"/>
      <c r="AM103" s="3"/>
      <c r="AO103" s="3"/>
      <c r="AQ103" s="3"/>
      <c r="AS103" s="3"/>
      <c r="AU103" s="3"/>
      <c r="AX103" s="3"/>
      <c r="BA103" s="3"/>
      <c r="BD103" s="3"/>
      <c r="BG103" s="3"/>
      <c r="BJ103" s="3"/>
      <c r="BM103" s="3"/>
      <c r="BP103" s="3"/>
      <c r="BS103" s="3"/>
    </row>
    <row r="104" spans="1:71" x14ac:dyDescent="0.25">
      <c r="A104" s="23" t="str">
        <f t="shared" si="11"/>
        <v>CHTRACCH [Chilean jack mackerel Chilean EEZ and offshore]</v>
      </c>
      <c r="B104" s="4" t="s">
        <v>757</v>
      </c>
      <c r="C104" s="4" t="s">
        <v>758</v>
      </c>
      <c r="D104" s="3"/>
      <c r="E104" s="23" t="str">
        <f t="shared" si="13"/>
        <v>Canada-DFO-5Z [Georges Bank]</v>
      </c>
      <c r="F104" s="5" t="s">
        <v>346</v>
      </c>
      <c r="G104" s="6" t="s">
        <v>347</v>
      </c>
      <c r="H104" s="3"/>
      <c r="I104" s="50" t="s">
        <v>1984</v>
      </c>
      <c r="J104" s="20"/>
      <c r="K104" s="19"/>
      <c r="L104" s="85"/>
      <c r="M104" s="85"/>
      <c r="N104" s="3"/>
      <c r="O104" s="9"/>
      <c r="P104" s="1"/>
      <c r="Q104" s="1"/>
      <c r="R104" s="1"/>
      <c r="S104" s="3"/>
      <c r="T104" t="s">
        <v>2560</v>
      </c>
      <c r="U104" s="3"/>
      <c r="V104" t="s">
        <v>2813</v>
      </c>
      <c r="W104" s="3"/>
      <c r="Y104" s="3"/>
      <c r="AA104" s="3"/>
      <c r="AC104" s="3"/>
      <c r="AE104" s="3"/>
      <c r="AG104" s="3"/>
      <c r="AI104" s="3"/>
      <c r="AK104" s="3"/>
      <c r="AM104" s="3"/>
      <c r="AO104" s="3"/>
      <c r="AQ104" s="3"/>
      <c r="AS104" s="3"/>
      <c r="AU104" s="3"/>
      <c r="AX104" s="3"/>
      <c r="BA104" s="3"/>
      <c r="BD104" s="3"/>
      <c r="BG104" s="3"/>
      <c r="BJ104" s="3"/>
      <c r="BM104" s="3"/>
      <c r="BP104" s="3"/>
      <c r="BS104" s="3"/>
    </row>
    <row r="105" spans="1:71" x14ac:dyDescent="0.25">
      <c r="A105" s="23" t="str">
        <f t="shared" si="11"/>
        <v>CMACKPCOAST [Pacific chub mackerel Pacific Coast]</v>
      </c>
      <c r="B105" s="4" t="s">
        <v>761</v>
      </c>
      <c r="C105" s="4" t="s">
        <v>762</v>
      </c>
      <c r="D105" s="3"/>
      <c r="E105" s="23" t="str">
        <f t="shared" si="13"/>
        <v>Canada-DFO-5Zejm [Georges Bank]</v>
      </c>
      <c r="F105" s="5" t="s">
        <v>354</v>
      </c>
      <c r="G105" s="6" t="s">
        <v>347</v>
      </c>
      <c r="H105" s="3"/>
      <c r="I105" s="51" t="s">
        <v>1979</v>
      </c>
      <c r="J105" s="20"/>
      <c r="K105" s="22"/>
      <c r="L105" s="85"/>
      <c r="M105" s="85"/>
      <c r="N105" s="3"/>
      <c r="O105" s="9"/>
      <c r="P105" s="1"/>
      <c r="Q105" s="1"/>
      <c r="R105" s="1"/>
      <c r="S105" s="3"/>
      <c r="T105" t="s">
        <v>2561</v>
      </c>
      <c r="U105" s="3"/>
      <c r="V105" t="s">
        <v>2814</v>
      </c>
      <c r="W105" s="3"/>
      <c r="Y105" s="3"/>
      <c r="AA105" s="3"/>
      <c r="AC105" s="3"/>
      <c r="AE105" s="3"/>
      <c r="AG105" s="3"/>
      <c r="AI105" s="3"/>
      <c r="AK105" s="3"/>
      <c r="AM105" s="3"/>
      <c r="AO105" s="3"/>
      <c r="AQ105" s="3"/>
      <c r="AS105" s="3"/>
      <c r="AU105" s="3"/>
      <c r="AX105" s="3"/>
      <c r="BA105" s="3"/>
      <c r="BD105" s="3"/>
      <c r="BG105" s="3"/>
      <c r="BJ105" s="3"/>
      <c r="BM105" s="3"/>
      <c r="BP105" s="3"/>
      <c r="BS105" s="3"/>
    </row>
    <row r="106" spans="1:71" ht="28.55" x14ac:dyDescent="0.25">
      <c r="A106" s="23" t="str">
        <f t="shared" si="11"/>
        <v>CMACKPJPN [Chub mackerel Pacific Coast of Japan]</v>
      </c>
      <c r="B106" s="4" t="s">
        <v>765</v>
      </c>
      <c r="C106" s="4" t="s">
        <v>766</v>
      </c>
      <c r="D106" s="3"/>
      <c r="E106" s="23" t="str">
        <f t="shared" si="13"/>
        <v>Canada-DFO-5Zjm [Georges Bank]</v>
      </c>
      <c r="F106" s="5" t="s">
        <v>362</v>
      </c>
      <c r="G106" s="6" t="s">
        <v>347</v>
      </c>
      <c r="H106" s="3"/>
      <c r="I106" s="23" t="str">
        <f t="shared" ref="I106:I112" si="18">IF(ISBLANK(J106),"",J106&amp;" ["&amp;K106&amp;"]")</f>
        <v>NIWA [National Institute of Water and Atmospheric Research]</v>
      </c>
      <c r="J106" s="7" t="s">
        <v>513</v>
      </c>
      <c r="K106" s="7" t="s">
        <v>514</v>
      </c>
      <c r="L106" s="85" t="s">
        <v>2397</v>
      </c>
      <c r="M106" s="85" t="s">
        <v>2415</v>
      </c>
      <c r="N106" s="3"/>
      <c r="O106" s="9"/>
      <c r="P106" s="1"/>
      <c r="Q106" s="1"/>
      <c r="R106" s="1"/>
      <c r="S106" s="3"/>
      <c r="T106" t="s">
        <v>2562</v>
      </c>
      <c r="U106" s="3"/>
      <c r="V106" t="s">
        <v>2815</v>
      </c>
      <c r="W106" s="3"/>
      <c r="Y106" s="3"/>
      <c r="AA106" s="3"/>
      <c r="AC106" s="3"/>
      <c r="AE106" s="3"/>
      <c r="AG106" s="3"/>
      <c r="AI106" s="3"/>
      <c r="AK106" s="3"/>
      <c r="AM106" s="3"/>
      <c r="AO106" s="3"/>
      <c r="AQ106" s="3"/>
      <c r="AS106" s="3"/>
      <c r="AU106" s="3"/>
      <c r="AX106" s="3"/>
      <c r="BA106" s="3"/>
      <c r="BD106" s="3"/>
      <c r="BG106" s="3"/>
      <c r="BJ106" s="3"/>
      <c r="BM106" s="3"/>
      <c r="BP106" s="3"/>
      <c r="BS106" s="3"/>
    </row>
    <row r="107" spans="1:71" ht="28.55" x14ac:dyDescent="0.25">
      <c r="A107" s="23" t="str">
        <f t="shared" si="11"/>
        <v>CMACKTSST [Chub mackerel Tsushima Strait]</v>
      </c>
      <c r="B107" s="4" t="s">
        <v>769</v>
      </c>
      <c r="C107" s="4" t="s">
        <v>770</v>
      </c>
      <c r="D107" s="3"/>
      <c r="E107" s="23" t="str">
        <f t="shared" si="13"/>
        <v>Canada-DFO-ATL [Canadian Atlantic Ocean]</v>
      </c>
      <c r="F107" s="5" t="s">
        <v>369</v>
      </c>
      <c r="G107" s="6" t="s">
        <v>370</v>
      </c>
      <c r="H107" s="3"/>
      <c r="I107" s="23" t="str">
        <f t="shared" si="18"/>
        <v>NZMFishDEEPWATER [Deepwater Working Group]</v>
      </c>
      <c r="J107" s="7" t="s">
        <v>552</v>
      </c>
      <c r="K107" s="7" t="s">
        <v>553</v>
      </c>
      <c r="L107" s="85" t="s">
        <v>2397</v>
      </c>
      <c r="M107" s="85" t="s">
        <v>2415</v>
      </c>
      <c r="N107" s="3"/>
      <c r="O107" s="9"/>
      <c r="P107" s="1"/>
      <c r="Q107" s="1"/>
      <c r="R107" s="1"/>
      <c r="S107" s="3"/>
      <c r="T107" t="s">
        <v>2563</v>
      </c>
      <c r="U107" s="3"/>
      <c r="V107" t="s">
        <v>2816</v>
      </c>
      <c r="W107" s="3"/>
      <c r="Y107" s="3"/>
      <c r="AA107" s="3"/>
      <c r="AC107" s="3"/>
      <c r="AE107" s="3"/>
      <c r="AG107" s="3"/>
      <c r="AI107" s="3"/>
      <c r="AK107" s="3"/>
      <c r="AM107" s="3"/>
      <c r="AO107" s="3"/>
      <c r="AQ107" s="3"/>
      <c r="AS107" s="3"/>
      <c r="AU107" s="3"/>
      <c r="AX107" s="3"/>
      <c r="BA107" s="3"/>
      <c r="BD107" s="3"/>
      <c r="BG107" s="3"/>
      <c r="BJ107" s="3"/>
      <c r="BM107" s="3"/>
      <c r="BP107" s="3"/>
      <c r="BS107" s="3"/>
    </row>
    <row r="108" spans="1:71" ht="28.55" x14ac:dyDescent="0.25">
      <c r="A108" s="23" t="str">
        <f t="shared" si="11"/>
        <v>CMACKWA [Chub Mackerel West Africa]</v>
      </c>
      <c r="B108" s="4" t="s">
        <v>773</v>
      </c>
      <c r="C108" s="4" t="s">
        <v>774</v>
      </c>
      <c r="D108" s="3"/>
      <c r="E108" s="23" t="str">
        <f t="shared" si="13"/>
        <v>Canada-DFO-CC [Central Coast]</v>
      </c>
      <c r="F108" s="5" t="s">
        <v>378</v>
      </c>
      <c r="G108" s="6" t="s">
        <v>379</v>
      </c>
      <c r="H108" s="3"/>
      <c r="I108" s="23" t="str">
        <f t="shared" si="18"/>
        <v>NZMFishHOKIWG [Hoki Working Group]</v>
      </c>
      <c r="J108" s="7" t="s">
        <v>560</v>
      </c>
      <c r="K108" s="7" t="s">
        <v>561</v>
      </c>
      <c r="L108" s="85" t="s">
        <v>2397</v>
      </c>
      <c r="M108" s="85" t="s">
        <v>2415</v>
      </c>
      <c r="N108" s="3"/>
      <c r="O108" s="9"/>
      <c r="P108" s="1"/>
      <c r="Q108" s="1"/>
      <c r="R108" s="1"/>
      <c r="S108" s="3"/>
      <c r="T108" t="s">
        <v>2564</v>
      </c>
      <c r="U108" s="3"/>
      <c r="V108" t="s">
        <v>2817</v>
      </c>
      <c r="W108" s="3"/>
      <c r="Y108" s="3"/>
      <c r="AA108" s="3"/>
      <c r="AC108" s="3"/>
      <c r="AE108" s="3"/>
      <c r="AG108" s="3"/>
      <c r="AI108" s="3"/>
      <c r="AK108" s="3"/>
      <c r="AM108" s="3"/>
      <c r="AO108" s="3"/>
      <c r="AQ108" s="3"/>
      <c r="AS108" s="3"/>
      <c r="AU108" s="3"/>
      <c r="AX108" s="3"/>
      <c r="BA108" s="3"/>
      <c r="BD108" s="3"/>
      <c r="BG108" s="3"/>
      <c r="BJ108" s="3"/>
      <c r="BM108" s="3"/>
      <c r="BP108" s="3"/>
      <c r="BS108" s="3"/>
    </row>
    <row r="109" spans="1:71" ht="28.55" x14ac:dyDescent="0.25">
      <c r="A109" s="23" t="str">
        <f t="shared" si="11"/>
        <v>COD2J3KL [Atlantic cod NAFO 2J3KL]</v>
      </c>
      <c r="B109" s="4" t="s">
        <v>777</v>
      </c>
      <c r="C109" s="4" t="s">
        <v>778</v>
      </c>
      <c r="D109" s="3"/>
      <c r="E109" s="23" t="str">
        <f t="shared" si="13"/>
        <v>Canada-DFO-HS [Hecate Strait]</v>
      </c>
      <c r="F109" s="5" t="s">
        <v>386</v>
      </c>
      <c r="G109" s="6" t="s">
        <v>387</v>
      </c>
      <c r="H109" s="3"/>
      <c r="I109" s="23" t="str">
        <f t="shared" si="18"/>
        <v>NZMFishINSHOREWG [Inshore Working Group]</v>
      </c>
      <c r="J109" s="7" t="s">
        <v>568</v>
      </c>
      <c r="K109" s="7" t="s">
        <v>569</v>
      </c>
      <c r="L109" s="85" t="s">
        <v>2397</v>
      </c>
      <c r="M109" s="85" t="s">
        <v>2415</v>
      </c>
      <c r="N109" s="3"/>
      <c r="O109" s="9"/>
      <c r="P109" s="1"/>
      <c r="Q109" s="1"/>
      <c r="R109" s="1"/>
      <c r="S109" s="3"/>
      <c r="T109" t="s">
        <v>2565</v>
      </c>
      <c r="U109" s="3"/>
      <c r="V109" t="s">
        <v>2818</v>
      </c>
      <c r="W109" s="3"/>
      <c r="Y109" s="3"/>
      <c r="AA109" s="3"/>
      <c r="AC109" s="3"/>
      <c r="AE109" s="3"/>
      <c r="AG109" s="3"/>
      <c r="AI109" s="3"/>
      <c r="AK109" s="3"/>
      <c r="AM109" s="3"/>
      <c r="AO109" s="3"/>
      <c r="AQ109" s="3"/>
      <c r="AS109" s="3"/>
      <c r="AU109" s="3"/>
      <c r="AX109" s="3"/>
      <c r="BA109" s="3"/>
      <c r="BD109" s="3"/>
      <c r="BG109" s="3"/>
      <c r="BJ109" s="3"/>
      <c r="BM109" s="3"/>
      <c r="BP109" s="3"/>
      <c r="BS109" s="3"/>
    </row>
    <row r="110" spans="1:71" ht="28.55" x14ac:dyDescent="0.25">
      <c r="A110" s="23" t="str">
        <f t="shared" si="11"/>
        <v>COD3M [Atlantic cod NAFO 3M]</v>
      </c>
      <c r="B110" s="4" t="s">
        <v>781</v>
      </c>
      <c r="C110" s="4" t="s">
        <v>782</v>
      </c>
      <c r="D110" s="3"/>
      <c r="E110" s="23" t="str">
        <f t="shared" si="13"/>
        <v>Canada-DFO-PCOAST [Pacific Coast of Canada]</v>
      </c>
      <c r="F110" s="5" t="s">
        <v>394</v>
      </c>
      <c r="G110" s="6" t="s">
        <v>395</v>
      </c>
      <c r="H110" s="3"/>
      <c r="I110" s="23" t="str">
        <f t="shared" si="18"/>
        <v>NZMFishLOBSTERWG [Lobster Working Group]</v>
      </c>
      <c r="J110" s="7" t="s">
        <v>575</v>
      </c>
      <c r="K110" s="7" t="s">
        <v>576</v>
      </c>
      <c r="L110" s="85" t="s">
        <v>2397</v>
      </c>
      <c r="M110" s="85" t="s">
        <v>2415</v>
      </c>
      <c r="N110" s="3"/>
      <c r="O110" s="9"/>
      <c r="P110" s="1"/>
      <c r="Q110" s="1"/>
      <c r="R110" s="1"/>
      <c r="S110" s="3"/>
      <c r="T110" t="s">
        <v>2566</v>
      </c>
      <c r="U110" s="3"/>
      <c r="V110" t="s">
        <v>2819</v>
      </c>
      <c r="W110" s="3"/>
      <c r="Y110" s="3"/>
      <c r="AA110" s="3"/>
      <c r="AC110" s="3"/>
      <c r="AE110" s="3"/>
      <c r="AG110" s="3"/>
      <c r="AI110" s="3"/>
      <c r="AK110" s="3"/>
      <c r="AM110" s="3"/>
      <c r="AO110" s="3"/>
      <c r="AQ110" s="3"/>
      <c r="AS110" s="3"/>
      <c r="AU110" s="3"/>
      <c r="AX110" s="3"/>
      <c r="BA110" s="3"/>
      <c r="BD110" s="3"/>
      <c r="BG110" s="3"/>
      <c r="BJ110" s="3"/>
      <c r="BM110" s="3"/>
      <c r="BP110" s="3"/>
      <c r="BS110" s="3"/>
    </row>
    <row r="111" spans="1:71" ht="28.55" x14ac:dyDescent="0.25">
      <c r="A111" s="23" t="str">
        <f t="shared" si="11"/>
        <v>COD3NO [Atlantic cod NAFO 3NO]</v>
      </c>
      <c r="B111" s="4" t="s">
        <v>785</v>
      </c>
      <c r="C111" s="4" t="s">
        <v>786</v>
      </c>
      <c r="D111" s="3"/>
      <c r="E111" s="23" t="str">
        <f t="shared" si="13"/>
        <v>Canada-DFO-PRD [Prince Rupert District]</v>
      </c>
      <c r="F111" s="5" t="s">
        <v>402</v>
      </c>
      <c r="G111" s="6" t="s">
        <v>403</v>
      </c>
      <c r="H111" s="3"/>
      <c r="I111" s="23" t="str">
        <f t="shared" si="18"/>
        <v>NZMFishMIDDEPTHSWG [Middle Depths Working Group]</v>
      </c>
      <c r="J111" s="7" t="s">
        <v>583</v>
      </c>
      <c r="K111" s="7" t="s">
        <v>584</v>
      </c>
      <c r="L111" s="85" t="s">
        <v>2397</v>
      </c>
      <c r="M111" s="85" t="s">
        <v>2415</v>
      </c>
      <c r="N111" s="3"/>
      <c r="O111" s="9"/>
      <c r="P111" s="1"/>
      <c r="Q111" s="1"/>
      <c r="R111" s="1"/>
      <c r="S111" s="3"/>
      <c r="T111" t="s">
        <v>2567</v>
      </c>
      <c r="U111" s="3"/>
      <c r="V111" t="s">
        <v>2820</v>
      </c>
      <c r="W111" s="3"/>
      <c r="Y111" s="3"/>
      <c r="AA111" s="3"/>
      <c r="AC111" s="3"/>
      <c r="AE111" s="3"/>
      <c r="AG111" s="3"/>
      <c r="AI111" s="3"/>
      <c r="AK111" s="3"/>
      <c r="AM111" s="3"/>
      <c r="AO111" s="3"/>
      <c r="AQ111" s="3"/>
      <c r="AS111" s="3"/>
      <c r="AU111" s="3"/>
      <c r="AX111" s="3"/>
      <c r="BA111" s="3"/>
      <c r="BD111" s="3"/>
      <c r="BG111" s="3"/>
      <c r="BJ111" s="3"/>
      <c r="BM111" s="3"/>
      <c r="BP111" s="3"/>
      <c r="BS111" s="3"/>
    </row>
    <row r="112" spans="1:71" ht="28.55" x14ac:dyDescent="0.25">
      <c r="A112" s="23" t="str">
        <f t="shared" si="11"/>
        <v>COD3Pn4RS [Atlantic cod NAFO 3Pn4RS]</v>
      </c>
      <c r="B112" s="4" t="s">
        <v>789</v>
      </c>
      <c r="C112" s="4" t="s">
        <v>790</v>
      </c>
      <c r="D112" s="3"/>
      <c r="E112" s="23" t="str">
        <f t="shared" si="13"/>
        <v>Canada-DFO-QCI [Queen Charlotte Islands]</v>
      </c>
      <c r="F112" s="5" t="s">
        <v>410</v>
      </c>
      <c r="G112" s="6" t="s">
        <v>411</v>
      </c>
      <c r="H112" s="3"/>
      <c r="I112" s="23" t="str">
        <f t="shared" si="18"/>
        <v>NZMFishSHELLFISHWG [Shellfish Working Group]</v>
      </c>
      <c r="J112" s="7" t="s">
        <v>592</v>
      </c>
      <c r="K112" s="7" t="s">
        <v>593</v>
      </c>
      <c r="L112" s="85" t="s">
        <v>2397</v>
      </c>
      <c r="M112" s="85" t="s">
        <v>2415</v>
      </c>
      <c r="N112" s="3"/>
      <c r="O112" s="9"/>
      <c r="P112" s="1"/>
      <c r="Q112" s="1"/>
      <c r="R112" s="1"/>
      <c r="S112" s="3"/>
      <c r="T112" t="s">
        <v>2568</v>
      </c>
      <c r="U112" s="3"/>
      <c r="V112" t="s">
        <v>2821</v>
      </c>
      <c r="W112" s="3"/>
      <c r="Y112" s="3"/>
      <c r="AA112" s="3"/>
      <c r="AC112" s="3"/>
      <c r="AE112" s="3"/>
      <c r="AG112" s="3"/>
      <c r="AI112" s="3"/>
      <c r="AK112" s="3"/>
      <c r="AM112" s="3"/>
      <c r="AO112" s="3"/>
      <c r="AQ112" s="3"/>
      <c r="AS112" s="3"/>
      <c r="AU112" s="3"/>
      <c r="AX112" s="3"/>
      <c r="BA112" s="3"/>
      <c r="BD112" s="3"/>
      <c r="BG112" s="3"/>
      <c r="BJ112" s="3"/>
      <c r="BM112" s="3"/>
      <c r="BP112" s="3"/>
      <c r="BS112" s="3"/>
    </row>
    <row r="113" spans="1:71" x14ac:dyDescent="0.25">
      <c r="A113" s="23" t="str">
        <f t="shared" si="11"/>
        <v>COD3Ps [Atlantic cod NAFO 3Ps]</v>
      </c>
      <c r="B113" s="4" t="s">
        <v>793</v>
      </c>
      <c r="C113" s="4" t="s">
        <v>794</v>
      </c>
      <c r="D113" s="3"/>
      <c r="E113" s="23" t="str">
        <f t="shared" si="13"/>
        <v>Canada-DFO-SOG [Straight of Georgia]</v>
      </c>
      <c r="F113" s="5" t="s">
        <v>417</v>
      </c>
      <c r="G113" s="6" t="s">
        <v>418</v>
      </c>
      <c r="H113" s="3"/>
      <c r="I113" s="51" t="s">
        <v>1979</v>
      </c>
      <c r="J113" s="20"/>
      <c r="K113" s="22"/>
      <c r="L113" s="85"/>
      <c r="M113" s="85"/>
      <c r="N113" s="3"/>
      <c r="O113" s="9"/>
      <c r="P113" s="1"/>
      <c r="Q113" s="1"/>
      <c r="R113" s="1"/>
      <c r="S113" s="3"/>
      <c r="T113" t="s">
        <v>2569</v>
      </c>
      <c r="U113" s="3"/>
      <c r="V113" t="s">
        <v>2822</v>
      </c>
      <c r="W113" s="3"/>
      <c r="Y113" s="3"/>
      <c r="AA113" s="3"/>
      <c r="AC113" s="3"/>
      <c r="AE113" s="3"/>
      <c r="AG113" s="3"/>
      <c r="AI113" s="3"/>
      <c r="AK113" s="3"/>
      <c r="AM113" s="3"/>
      <c r="AO113" s="3"/>
      <c r="AQ113" s="3"/>
      <c r="AS113" s="3"/>
      <c r="AU113" s="3"/>
      <c r="AX113" s="3"/>
      <c r="BA113" s="3"/>
      <c r="BD113" s="3"/>
      <c r="BG113" s="3"/>
      <c r="BJ113" s="3"/>
      <c r="BM113" s="3"/>
      <c r="BP113" s="3"/>
      <c r="BS113" s="3"/>
    </row>
    <row r="114" spans="1:71" x14ac:dyDescent="0.25">
      <c r="A114" s="23" t="str">
        <f t="shared" si="11"/>
        <v>COD4TVn [Atlantic cod NAFO 4TVn]</v>
      </c>
      <c r="B114" s="4" t="s">
        <v>797</v>
      </c>
      <c r="C114" s="4" t="s">
        <v>798</v>
      </c>
      <c r="D114" s="3"/>
      <c r="E114" s="23" t="str">
        <f t="shared" si="13"/>
        <v>Canada-DFO-WCVANI [West Coast of Vancouver Island]</v>
      </c>
      <c r="F114" s="5" t="s">
        <v>426</v>
      </c>
      <c r="G114" s="6" t="s">
        <v>427</v>
      </c>
      <c r="H114" s="3"/>
      <c r="I114" s="50" t="s">
        <v>1985</v>
      </c>
      <c r="J114" s="20"/>
      <c r="K114" s="19"/>
      <c r="L114" s="85"/>
      <c r="M114" s="85"/>
      <c r="N114" s="3"/>
      <c r="O114" s="9"/>
      <c r="P114" s="1"/>
      <c r="Q114" s="1"/>
      <c r="R114" s="1"/>
      <c r="S114" s="3"/>
      <c r="T114" t="s">
        <v>2570</v>
      </c>
      <c r="U114" s="3"/>
      <c r="V114" t="s">
        <v>2823</v>
      </c>
      <c r="W114" s="3"/>
      <c r="Y114" s="3"/>
      <c r="AA114" s="3"/>
      <c r="AC114" s="3"/>
      <c r="AE114" s="3"/>
      <c r="AG114" s="3"/>
      <c r="AI114" s="3"/>
      <c r="AK114" s="3"/>
      <c r="AM114" s="3"/>
      <c r="AO114" s="3"/>
      <c r="AQ114" s="3"/>
      <c r="AS114" s="3"/>
      <c r="AU114" s="3"/>
      <c r="AX114" s="3"/>
      <c r="BA114" s="3"/>
      <c r="BD114" s="3"/>
      <c r="BG114" s="3"/>
      <c r="BJ114" s="3"/>
      <c r="BM114" s="3"/>
      <c r="BP114" s="3"/>
      <c r="BS114" s="3"/>
    </row>
    <row r="115" spans="1:71" ht="28.55" x14ac:dyDescent="0.25">
      <c r="A115" s="23" t="str">
        <f t="shared" si="11"/>
        <v>COD4VsW [Atlantic cod NAFO 4VsW]</v>
      </c>
      <c r="B115" s="4" t="s">
        <v>801</v>
      </c>
      <c r="C115" s="4" t="s">
        <v>802</v>
      </c>
      <c r="D115" s="3"/>
      <c r="E115" s="23" t="str">
        <f t="shared" si="13"/>
        <v>Canada-DFO-WCVANI-SOG-QCI [West Coast of Vancouver Island and Straight of Georgia and Queen Charlotte Islands]</v>
      </c>
      <c r="F115" s="5" t="s">
        <v>432</v>
      </c>
      <c r="G115" s="6" t="s">
        <v>433</v>
      </c>
      <c r="H115" s="3"/>
      <c r="I115" s="51" t="s">
        <v>1979</v>
      </c>
      <c r="J115" s="20"/>
      <c r="K115" s="22"/>
      <c r="L115" s="85"/>
      <c r="M115" s="85"/>
      <c r="N115" s="3"/>
      <c r="O115" s="9"/>
      <c r="P115" s="1"/>
      <c r="Q115" s="1"/>
      <c r="R115" s="1"/>
      <c r="S115" s="3"/>
      <c r="T115" t="s">
        <v>2571</v>
      </c>
      <c r="U115" s="3"/>
      <c r="V115" t="s">
        <v>2824</v>
      </c>
      <c r="W115" s="3"/>
      <c r="Y115" s="3"/>
      <c r="AA115" s="3"/>
      <c r="AC115" s="3"/>
      <c r="AE115" s="3"/>
      <c r="AG115" s="3"/>
      <c r="AI115" s="3"/>
      <c r="AK115" s="3"/>
      <c r="AM115" s="3"/>
      <c r="AO115" s="3"/>
      <c r="AQ115" s="3"/>
      <c r="AS115" s="3"/>
      <c r="AU115" s="3"/>
      <c r="AX115" s="3"/>
      <c r="BA115" s="3"/>
      <c r="BD115" s="3"/>
      <c r="BG115" s="3"/>
      <c r="BJ115" s="3"/>
      <c r="BM115" s="3"/>
      <c r="BP115" s="3"/>
      <c r="BS115" s="3"/>
    </row>
    <row r="116" spans="1:71" ht="28.55" x14ac:dyDescent="0.25">
      <c r="A116" s="23" t="str">
        <f t="shared" si="11"/>
        <v>COD4X [Atlantic cod NAFO 4X]</v>
      </c>
      <c r="B116" s="4" t="s">
        <v>805</v>
      </c>
      <c r="C116" s="4" t="s">
        <v>806</v>
      </c>
      <c r="D116" s="3"/>
      <c r="E116" s="23" t="str">
        <f t="shared" ref="E116:E126" si="19">IF(ISBLANK(F116),"",F116&amp;" ["&amp;G116&amp;"]")</f>
        <v>multinational-TRAC-5Z [Georges Bank]</v>
      </c>
      <c r="F116" s="5" t="s">
        <v>1051</v>
      </c>
      <c r="G116" s="6" t="s">
        <v>347</v>
      </c>
      <c r="H116" s="3"/>
      <c r="I116" s="23" t="str">
        <f t="shared" ref="I116:I126" si="20">IF(ISBLANK(J116),"",J116&amp;" ["&amp;K116&amp;"]")</f>
        <v>CCAMLR [Commission for the Conservation of Antarctic Marine Living Resources]</v>
      </c>
      <c r="J116" s="7" t="s">
        <v>111</v>
      </c>
      <c r="K116" s="7" t="s">
        <v>112</v>
      </c>
      <c r="L116" s="85" t="s">
        <v>111</v>
      </c>
      <c r="M116" s="85" t="s">
        <v>112</v>
      </c>
      <c r="N116" s="3"/>
      <c r="O116" s="9"/>
      <c r="P116" s="1"/>
      <c r="Q116" s="1"/>
      <c r="R116" s="1"/>
      <c r="S116" s="3"/>
      <c r="T116" t="s">
        <v>2572</v>
      </c>
      <c r="U116" s="3"/>
      <c r="V116" t="s">
        <v>2825</v>
      </c>
      <c r="W116" s="3"/>
      <c r="Y116" s="3"/>
      <c r="AA116" s="3"/>
      <c r="AC116" s="3"/>
      <c r="AE116" s="3"/>
      <c r="AG116" s="3"/>
      <c r="AI116" s="3"/>
      <c r="AK116" s="3"/>
      <c r="AM116" s="3"/>
      <c r="AO116" s="3"/>
      <c r="AQ116" s="3"/>
      <c r="AS116" s="3"/>
      <c r="AU116" s="3"/>
      <c r="AX116" s="3"/>
      <c r="BA116" s="3"/>
      <c r="BD116" s="3"/>
      <c r="BG116" s="3"/>
      <c r="BJ116" s="3"/>
      <c r="BM116" s="3"/>
      <c r="BP116" s="3"/>
      <c r="BS116" s="3"/>
    </row>
    <row r="117" spans="1:71" ht="28.55" x14ac:dyDescent="0.25">
      <c r="A117" s="23" t="str">
        <f t="shared" si="11"/>
        <v>CODBA2224 [Atlantic cod Baltic Areas 22 and 24]</v>
      </c>
      <c r="B117" s="4" t="s">
        <v>809</v>
      </c>
      <c r="C117" s="4" t="s">
        <v>810</v>
      </c>
      <c r="D117" s="3"/>
      <c r="E117" s="23" t="str">
        <f t="shared" si="19"/>
        <v>multinational-NAFO-01ABCDEF [NAFO divisions 01ABCDEF]</v>
      </c>
      <c r="F117" s="5" t="s">
        <v>989</v>
      </c>
      <c r="G117" s="6" t="s">
        <v>990</v>
      </c>
      <c r="H117" s="3"/>
      <c r="I117" s="23" t="str">
        <f t="shared" si="20"/>
        <v>CCSBT-SC [CCSBT Scientific Committee]</v>
      </c>
      <c r="J117" s="7" t="s">
        <v>119</v>
      </c>
      <c r="K117" s="7" t="s">
        <v>120</v>
      </c>
      <c r="L117" s="85" t="s">
        <v>2398</v>
      </c>
      <c r="M117" s="85" t="s">
        <v>2416</v>
      </c>
      <c r="N117" s="3"/>
      <c r="O117" s="9"/>
      <c r="P117" s="1"/>
      <c r="Q117" s="1"/>
      <c r="R117" s="1"/>
      <c r="S117" s="3"/>
      <c r="T117" t="s">
        <v>2573</v>
      </c>
      <c r="U117" s="3"/>
      <c r="V117" t="s">
        <v>2826</v>
      </c>
      <c r="W117" s="3"/>
      <c r="Y117" s="3"/>
      <c r="AA117" s="3"/>
      <c r="AC117" s="3"/>
      <c r="AE117" s="3"/>
      <c r="AG117" s="3"/>
      <c r="AI117" s="3"/>
      <c r="AK117" s="3"/>
      <c r="AM117" s="3"/>
      <c r="AO117" s="3"/>
      <c r="AQ117" s="3"/>
      <c r="AS117" s="3"/>
      <c r="AU117" s="3"/>
      <c r="AX117" s="3"/>
      <c r="BA117" s="3"/>
      <c r="BD117" s="3"/>
      <c r="BG117" s="3"/>
      <c r="BJ117" s="3"/>
      <c r="BM117" s="3"/>
      <c r="BP117" s="3"/>
      <c r="BS117" s="3"/>
    </row>
    <row r="118" spans="1:71" x14ac:dyDescent="0.25">
      <c r="A118" s="23" t="str">
        <f t="shared" si="11"/>
        <v>CODBA2532 [Atlantic cod Baltic Areas 25-32]</v>
      </c>
      <c r="B118" s="4" t="s">
        <v>813</v>
      </c>
      <c r="C118" s="4" t="s">
        <v>814</v>
      </c>
      <c r="D118" s="3"/>
      <c r="E118" s="23" t="str">
        <f t="shared" si="19"/>
        <v>multinational-NAFO-1 [West Greenland]</v>
      </c>
      <c r="F118" s="5" t="s">
        <v>993</v>
      </c>
      <c r="G118" s="6" t="s">
        <v>994</v>
      </c>
      <c r="H118" s="3"/>
      <c r="I118" s="23" t="str">
        <f t="shared" si="20"/>
        <v>IATTC [Inter-American Tropical Tuna Commission]</v>
      </c>
      <c r="J118" s="7" t="s">
        <v>340</v>
      </c>
      <c r="K118" s="7" t="s">
        <v>341</v>
      </c>
      <c r="L118" s="85" t="s">
        <v>340</v>
      </c>
      <c r="M118" s="85" t="s">
        <v>341</v>
      </c>
      <c r="N118" s="3"/>
      <c r="O118" s="9"/>
      <c r="P118" s="1"/>
      <c r="Q118" s="1"/>
      <c r="R118" s="1"/>
      <c r="S118" s="3"/>
      <c r="T118" t="s">
        <v>2574</v>
      </c>
      <c r="U118" s="3"/>
      <c r="V118" t="s">
        <v>2827</v>
      </c>
      <c r="W118" s="3"/>
      <c r="Y118" s="3"/>
      <c r="AA118" s="3"/>
      <c r="AC118" s="3"/>
      <c r="AE118" s="3"/>
      <c r="AG118" s="3"/>
      <c r="AI118" s="3"/>
      <c r="AK118" s="3"/>
      <c r="AM118" s="3"/>
      <c r="AO118" s="3"/>
      <c r="AQ118" s="3"/>
      <c r="AS118" s="3"/>
      <c r="AU118" s="3"/>
      <c r="AX118" s="3"/>
      <c r="BA118" s="3"/>
      <c r="BD118" s="3"/>
      <c r="BG118" s="3"/>
      <c r="BJ118" s="3"/>
      <c r="BM118" s="3"/>
      <c r="BP118" s="3"/>
      <c r="BS118" s="3"/>
    </row>
    <row r="119" spans="1:71" ht="28.55" x14ac:dyDescent="0.25">
      <c r="A119" s="23" t="str">
        <f t="shared" si="11"/>
        <v>CODFAPL [Atlantic cod Faroe Plateau]</v>
      </c>
      <c r="B119" s="4" t="s">
        <v>817</v>
      </c>
      <c r="C119" s="4" t="s">
        <v>818</v>
      </c>
      <c r="D119" s="3"/>
      <c r="E119" s="23" t="str">
        <f t="shared" si="19"/>
        <v>multinational-NAFO-23K [Labrador - NE Newfoundland]</v>
      </c>
      <c r="F119" s="5" t="s">
        <v>997</v>
      </c>
      <c r="G119" s="6" t="s">
        <v>182</v>
      </c>
      <c r="H119" s="3"/>
      <c r="I119" s="23" t="str">
        <f t="shared" si="20"/>
        <v>ICCAT [International Commission for the Conservation of Atlantic Tunas]</v>
      </c>
      <c r="J119" s="7" t="s">
        <v>348</v>
      </c>
      <c r="K119" s="7" t="s">
        <v>349</v>
      </c>
      <c r="L119" s="85" t="s">
        <v>348</v>
      </c>
      <c r="M119" s="85" t="s">
        <v>349</v>
      </c>
      <c r="N119" s="3"/>
      <c r="O119" s="9"/>
      <c r="P119" s="1"/>
      <c r="Q119" s="1"/>
      <c r="R119" s="1"/>
      <c r="S119" s="3"/>
      <c r="T119" t="s">
        <v>2575</v>
      </c>
      <c r="U119" s="3"/>
      <c r="V119" t="s">
        <v>2828</v>
      </c>
      <c r="W119" s="3"/>
      <c r="Y119" s="3"/>
      <c r="AA119" s="3"/>
      <c r="AC119" s="3"/>
      <c r="AE119" s="3"/>
      <c r="AG119" s="3"/>
      <c r="AI119" s="3"/>
      <c r="AK119" s="3"/>
      <c r="AM119" s="3"/>
      <c r="AO119" s="3"/>
      <c r="AQ119" s="3"/>
      <c r="AS119" s="3"/>
      <c r="AU119" s="3"/>
      <c r="AX119" s="3"/>
      <c r="BA119" s="3"/>
      <c r="BD119" s="3"/>
      <c r="BG119" s="3"/>
      <c r="BJ119" s="3"/>
      <c r="BM119" s="3"/>
      <c r="BP119" s="3"/>
      <c r="BS119" s="3"/>
    </row>
    <row r="120" spans="1:71" x14ac:dyDescent="0.25">
      <c r="A120" s="23" t="str">
        <f t="shared" si="11"/>
        <v>CODGB [Atlantic cod Georges Bank]</v>
      </c>
      <c r="B120" s="4" t="s">
        <v>821</v>
      </c>
      <c r="C120" s="4" t="s">
        <v>822</v>
      </c>
      <c r="D120" s="3"/>
      <c r="E120" s="23" t="str">
        <f t="shared" si="19"/>
        <v>multinational-NAFO-23KLMNO [Labrador Shelf - Grand Banks]</v>
      </c>
      <c r="F120" s="5" t="s">
        <v>1000</v>
      </c>
      <c r="G120" s="6" t="s">
        <v>1001</v>
      </c>
      <c r="H120" s="3"/>
      <c r="I120" s="23" t="str">
        <f t="shared" si="20"/>
        <v>IOTC [Indian Ocean Tuna Commission]</v>
      </c>
      <c r="J120" s="7" t="s">
        <v>450</v>
      </c>
      <c r="K120" s="7" t="s">
        <v>451</v>
      </c>
      <c r="L120" s="85" t="s">
        <v>450</v>
      </c>
      <c r="M120" s="85" t="s">
        <v>451</v>
      </c>
      <c r="N120" s="3"/>
      <c r="O120" s="9"/>
      <c r="P120" s="1"/>
      <c r="Q120" s="1"/>
      <c r="R120" s="1"/>
      <c r="S120" s="3"/>
      <c r="T120" t="s">
        <v>2576</v>
      </c>
      <c r="U120" s="3"/>
      <c r="V120" t="s">
        <v>2829</v>
      </c>
      <c r="W120" s="3"/>
      <c r="Y120" s="3"/>
      <c r="AA120" s="3"/>
      <c r="AC120" s="3"/>
      <c r="AE120" s="3"/>
      <c r="AG120" s="3"/>
      <c r="AI120" s="3"/>
      <c r="AK120" s="3"/>
      <c r="AM120" s="3"/>
      <c r="AO120" s="3"/>
      <c r="AQ120" s="3"/>
      <c r="AS120" s="3"/>
      <c r="AU120" s="3"/>
      <c r="AX120" s="3"/>
      <c r="BA120" s="3"/>
      <c r="BD120" s="3"/>
      <c r="BG120" s="3"/>
      <c r="BJ120" s="3"/>
      <c r="BM120" s="3"/>
      <c r="BP120" s="3"/>
      <c r="BS120" s="3"/>
    </row>
    <row r="121" spans="1:71" x14ac:dyDescent="0.25">
      <c r="A121" s="23" t="str">
        <f t="shared" si="11"/>
        <v>CODGOM [Atlantic cod Gulf of Maine]</v>
      </c>
      <c r="B121" s="4" t="s">
        <v>825</v>
      </c>
      <c r="C121" s="4" t="s">
        <v>826</v>
      </c>
      <c r="D121" s="3"/>
      <c r="E121" s="23" t="str">
        <f t="shared" si="19"/>
        <v>multinational-NAFO-3L [N Grand Banks]</v>
      </c>
      <c r="F121" s="5" t="s">
        <v>1004</v>
      </c>
      <c r="G121" s="6" t="s">
        <v>1005</v>
      </c>
      <c r="H121" s="3"/>
      <c r="I121" s="23" t="str">
        <f t="shared" si="20"/>
        <v>IPHC [International Pacific Halibut Commission]</v>
      </c>
      <c r="J121" s="7" t="s">
        <v>458</v>
      </c>
      <c r="K121" s="7" t="s">
        <v>459</v>
      </c>
      <c r="L121" s="85" t="s">
        <v>458</v>
      </c>
      <c r="M121" s="85" t="s">
        <v>459</v>
      </c>
      <c r="N121" s="3"/>
      <c r="O121" s="9"/>
      <c r="P121" s="1"/>
      <c r="Q121" s="1"/>
      <c r="R121" s="1"/>
      <c r="S121" s="3"/>
      <c r="T121" t="s">
        <v>2577</v>
      </c>
      <c r="U121" s="3"/>
      <c r="V121" t="s">
        <v>2830</v>
      </c>
      <c r="W121" s="3"/>
      <c r="Y121" s="3"/>
      <c r="AA121" s="3"/>
      <c r="AC121" s="3"/>
      <c r="AE121" s="3"/>
      <c r="AG121" s="3"/>
      <c r="AI121" s="3"/>
      <c r="AK121" s="3"/>
      <c r="AM121" s="3"/>
      <c r="AO121" s="3"/>
      <c r="AQ121" s="3"/>
      <c r="AS121" s="3"/>
      <c r="AU121" s="3"/>
      <c r="AX121" s="3"/>
      <c r="BA121" s="3"/>
      <c r="BD121" s="3"/>
      <c r="BG121" s="3"/>
      <c r="BJ121" s="3"/>
      <c r="BM121" s="3"/>
      <c r="BP121" s="3"/>
      <c r="BS121" s="3"/>
    </row>
    <row r="122" spans="1:71" ht="28.55" x14ac:dyDescent="0.25">
      <c r="A122" s="23" t="str">
        <f t="shared" si="11"/>
        <v>CODICE [Atlantic cod Iceland]</v>
      </c>
      <c r="B122" s="4" t="s">
        <v>829</v>
      </c>
      <c r="C122" s="4" t="s">
        <v>830</v>
      </c>
      <c r="D122" s="3"/>
      <c r="E122" s="23" t="str">
        <f t="shared" si="19"/>
        <v>multinational-NAFO-3LN [N and SW Grand Banks]</v>
      </c>
      <c r="F122" s="5" t="s">
        <v>1008</v>
      </c>
      <c r="G122" s="6" t="s">
        <v>1009</v>
      </c>
      <c r="H122" s="3"/>
      <c r="I122" s="23" t="str">
        <f t="shared" si="20"/>
        <v>ISC [International Scientific Committee for Tuna and Tuna-like Species in the North Pacific Ocean]</v>
      </c>
      <c r="J122" s="7" t="s">
        <v>466</v>
      </c>
      <c r="K122" s="7" t="s">
        <v>467</v>
      </c>
      <c r="L122" s="85" t="s">
        <v>466</v>
      </c>
      <c r="M122" s="85" t="s">
        <v>467</v>
      </c>
      <c r="N122" s="3"/>
      <c r="O122" s="9"/>
      <c r="P122" s="1"/>
      <c r="Q122" s="1"/>
      <c r="R122" s="1"/>
      <c r="S122" s="3"/>
      <c r="T122" t="s">
        <v>2578</v>
      </c>
      <c r="U122" s="3"/>
      <c r="V122" t="s">
        <v>2831</v>
      </c>
      <c r="W122" s="3"/>
      <c r="Y122" s="3"/>
      <c r="AA122" s="3"/>
      <c r="AC122" s="3"/>
      <c r="AE122" s="3"/>
      <c r="AG122" s="3"/>
      <c r="AI122" s="3"/>
      <c r="AK122" s="3"/>
      <c r="AM122" s="3"/>
      <c r="AO122" s="3"/>
      <c r="AQ122" s="3"/>
      <c r="AS122" s="3"/>
      <c r="AU122" s="3"/>
      <c r="AX122" s="3"/>
      <c r="BA122" s="3"/>
      <c r="BD122" s="3"/>
      <c r="BG122" s="3"/>
      <c r="BJ122" s="3"/>
      <c r="BM122" s="3"/>
      <c r="BP122" s="3"/>
      <c r="BS122" s="3"/>
    </row>
    <row r="123" spans="1:71" x14ac:dyDescent="0.25">
      <c r="A123" s="23" t="str">
        <f t="shared" si="11"/>
        <v>CODIS [Atlantic cod Irish Sea]</v>
      </c>
      <c r="B123" s="4" t="s">
        <v>833</v>
      </c>
      <c r="C123" s="4" t="s">
        <v>834</v>
      </c>
      <c r="D123" s="3"/>
      <c r="E123" s="23" t="str">
        <f t="shared" si="19"/>
        <v>multinational-NAFO-3LNO [Grand Banks]</v>
      </c>
      <c r="F123" s="5" t="s">
        <v>1012</v>
      </c>
      <c r="G123" s="6" t="s">
        <v>1013</v>
      </c>
      <c r="H123" s="3"/>
      <c r="I123" s="23" t="str">
        <f t="shared" si="20"/>
        <v>NAFO-SC [NAFO Scientific Council]</v>
      </c>
      <c r="J123" s="7" t="s">
        <v>480</v>
      </c>
      <c r="K123" s="7" t="s">
        <v>481</v>
      </c>
      <c r="L123" s="85" t="s">
        <v>2399</v>
      </c>
      <c r="M123" s="85" t="s">
        <v>2417</v>
      </c>
      <c r="N123" s="3"/>
      <c r="O123" s="9"/>
      <c r="P123" s="1"/>
      <c r="Q123" s="1"/>
      <c r="R123" s="1"/>
      <c r="S123" s="3"/>
      <c r="T123" t="s">
        <v>2579</v>
      </c>
      <c r="U123" s="3"/>
      <c r="V123" t="s">
        <v>2832</v>
      </c>
      <c r="W123" s="3"/>
      <c r="Y123" s="3"/>
      <c r="AA123" s="3"/>
      <c r="AC123" s="3"/>
      <c r="AE123" s="3"/>
      <c r="AG123" s="3"/>
      <c r="AI123" s="3"/>
      <c r="AK123" s="3"/>
      <c r="AM123" s="3"/>
      <c r="AO123" s="3"/>
      <c r="AQ123" s="3"/>
      <c r="AS123" s="3"/>
      <c r="AU123" s="3"/>
      <c r="AX123" s="3"/>
      <c r="BA123" s="3"/>
      <c r="BD123" s="3"/>
      <c r="BG123" s="3"/>
      <c r="BJ123" s="3"/>
      <c r="BM123" s="3"/>
      <c r="BP123" s="3"/>
      <c r="BS123" s="3"/>
    </row>
    <row r="124" spans="1:71" x14ac:dyDescent="0.25">
      <c r="A124" s="23" t="str">
        <f t="shared" si="11"/>
        <v>CODKAT [Atlantic cod Kattegat]</v>
      </c>
      <c r="B124" s="4" t="s">
        <v>837</v>
      </c>
      <c r="C124" s="4" t="s">
        <v>838</v>
      </c>
      <c r="D124" s="3"/>
      <c r="E124" s="23" t="str">
        <f t="shared" si="19"/>
        <v>multinational-NAFO-3M [Flemish Cap]</v>
      </c>
      <c r="F124" s="5" t="s">
        <v>1016</v>
      </c>
      <c r="G124" s="6" t="s">
        <v>1017</v>
      </c>
      <c r="H124" s="3"/>
      <c r="I124" s="23" t="str">
        <f t="shared" si="20"/>
        <v>NAFO-TRAC [Transboundary Resource Assessment Committee]</v>
      </c>
      <c r="J124" s="7" t="s">
        <v>489</v>
      </c>
      <c r="K124" s="7" t="s">
        <v>490</v>
      </c>
      <c r="L124" s="85" t="s">
        <v>2399</v>
      </c>
      <c r="M124" s="85" t="s">
        <v>2417</v>
      </c>
      <c r="N124" s="3"/>
      <c r="O124" s="9"/>
      <c r="P124" s="1"/>
      <c r="Q124" s="1"/>
      <c r="R124" s="1"/>
      <c r="S124" s="3"/>
      <c r="T124" t="s">
        <v>2580</v>
      </c>
      <c r="U124" s="3"/>
      <c r="V124" t="s">
        <v>2833</v>
      </c>
      <c r="W124" s="3"/>
      <c r="Y124" s="3"/>
      <c r="AA124" s="3"/>
      <c r="AC124" s="3"/>
      <c r="AE124" s="3"/>
      <c r="AG124" s="3"/>
      <c r="AI124" s="3"/>
      <c r="AK124" s="3"/>
      <c r="AM124" s="3"/>
      <c r="AO124" s="3"/>
      <c r="AQ124" s="3"/>
      <c r="AS124" s="3"/>
      <c r="AU124" s="3"/>
      <c r="AX124" s="3"/>
      <c r="BA124" s="3"/>
      <c r="BD124" s="3"/>
      <c r="BG124" s="3"/>
      <c r="BJ124" s="3"/>
      <c r="BM124" s="3"/>
      <c r="BP124" s="3"/>
      <c r="BS124" s="3"/>
    </row>
    <row r="125" spans="1:71" x14ac:dyDescent="0.25">
      <c r="A125" s="23" t="str">
        <f t="shared" si="11"/>
        <v>CODNEAR [Atlantic cod Northeast Arctic]</v>
      </c>
      <c r="B125" s="4" t="s">
        <v>841</v>
      </c>
      <c r="C125" s="4" t="s">
        <v>842</v>
      </c>
      <c r="D125" s="3"/>
      <c r="E125" s="23" t="str">
        <f t="shared" si="19"/>
        <v>multinational-NAFO-3NO [Southern Grand Banks]</v>
      </c>
      <c r="F125" s="5" t="s">
        <v>1020</v>
      </c>
      <c r="G125" s="6" t="s">
        <v>1021</v>
      </c>
      <c r="H125" s="3"/>
      <c r="I125" s="23" t="str">
        <f t="shared" si="20"/>
        <v>SPC [Secretariat of the Pacific Community]</v>
      </c>
      <c r="J125" s="7" t="s">
        <v>29</v>
      </c>
      <c r="K125" s="7" t="s">
        <v>658</v>
      </c>
      <c r="L125" s="85" t="s">
        <v>2400</v>
      </c>
      <c r="M125" s="85" t="s">
        <v>2418</v>
      </c>
      <c r="N125" s="3"/>
      <c r="O125" s="9"/>
      <c r="P125" s="1"/>
      <c r="Q125" s="1"/>
      <c r="R125" s="1"/>
      <c r="S125" s="3"/>
      <c r="T125" t="s">
        <v>2581</v>
      </c>
      <c r="U125" s="3"/>
      <c r="V125" t="s">
        <v>2834</v>
      </c>
      <c r="W125" s="3"/>
      <c r="Y125" s="3"/>
      <c r="AA125" s="3"/>
      <c r="AC125" s="3"/>
      <c r="AE125" s="3"/>
      <c r="AG125" s="3"/>
      <c r="AI125" s="3"/>
      <c r="AK125" s="3"/>
      <c r="AM125" s="3"/>
      <c r="AO125" s="3"/>
      <c r="AQ125" s="3"/>
      <c r="AS125" s="3"/>
      <c r="AU125" s="3"/>
      <c r="AX125" s="3"/>
      <c r="BA125" s="3"/>
      <c r="BD125" s="3"/>
      <c r="BG125" s="3"/>
      <c r="BJ125" s="3"/>
      <c r="BM125" s="3"/>
      <c r="BP125" s="3"/>
      <c r="BS125" s="3"/>
    </row>
    <row r="126" spans="1:71" ht="28.55" x14ac:dyDescent="0.25">
      <c r="A126" s="23" t="str">
        <f t="shared" si="11"/>
        <v>CODNS [Atlantic cod North Sea]</v>
      </c>
      <c r="B126" s="4" t="s">
        <v>845</v>
      </c>
      <c r="C126" s="4" t="s">
        <v>846</v>
      </c>
      <c r="D126" s="3"/>
      <c r="E126" s="23" t="str">
        <f t="shared" si="19"/>
        <v>multinational-NAFO-3O [SW Grand Banks]</v>
      </c>
      <c r="F126" s="5" t="s">
        <v>1024</v>
      </c>
      <c r="G126" s="6" t="s">
        <v>1025</v>
      </c>
      <c r="H126" s="3"/>
      <c r="I126" s="23" t="str">
        <f t="shared" si="20"/>
        <v>SPRFMO [South Pacific Regional Fisheries Management Organization]</v>
      </c>
      <c r="J126" s="7" t="s">
        <v>663</v>
      </c>
      <c r="K126" s="7" t="s">
        <v>664</v>
      </c>
      <c r="L126" s="85" t="s">
        <v>663</v>
      </c>
      <c r="M126" s="85" t="s">
        <v>664</v>
      </c>
      <c r="N126" s="3"/>
      <c r="O126" s="9"/>
      <c r="P126" s="1"/>
      <c r="Q126" s="1"/>
      <c r="R126" s="1"/>
      <c r="S126" s="3"/>
      <c r="T126" t="s">
        <v>2582</v>
      </c>
      <c r="U126" s="3"/>
      <c r="V126" t="s">
        <v>2835</v>
      </c>
      <c r="W126" s="3"/>
      <c r="Y126" s="3"/>
      <c r="AA126" s="3"/>
      <c r="AC126" s="3"/>
      <c r="AE126" s="3"/>
      <c r="AG126" s="3"/>
      <c r="AI126" s="3"/>
      <c r="AK126" s="3"/>
      <c r="AM126" s="3"/>
      <c r="AO126" s="3"/>
      <c r="AQ126" s="3"/>
      <c r="AS126" s="3"/>
      <c r="AU126" s="3"/>
      <c r="AX126" s="3"/>
      <c r="BA126" s="3"/>
      <c r="BD126" s="3"/>
      <c r="BG126" s="3"/>
      <c r="BJ126" s="3"/>
      <c r="BM126" s="3"/>
      <c r="BP126" s="3"/>
      <c r="BS126" s="3"/>
    </row>
    <row r="127" spans="1:71" x14ac:dyDescent="0.25">
      <c r="A127" s="23" t="str">
        <f t="shared" si="11"/>
        <v>CODVIa [Atlantic cod West of Scotland]</v>
      </c>
      <c r="B127" s="4" t="s">
        <v>849</v>
      </c>
      <c r="C127" s="4" t="s">
        <v>850</v>
      </c>
      <c r="D127" s="3"/>
      <c r="E127" s="51" t="s">
        <v>1979</v>
      </c>
      <c r="F127" s="20"/>
      <c r="G127" s="22"/>
      <c r="H127" s="3"/>
      <c r="I127" s="51" t="s">
        <v>1979</v>
      </c>
      <c r="J127" s="20"/>
      <c r="K127" s="22"/>
      <c r="L127" s="85"/>
      <c r="M127" s="85"/>
      <c r="N127" s="3"/>
      <c r="O127" s="9"/>
      <c r="P127" s="1"/>
      <c r="Q127" s="1"/>
      <c r="R127" s="1"/>
      <c r="S127" s="3"/>
      <c r="T127" t="s">
        <v>2583</v>
      </c>
      <c r="U127" s="3"/>
      <c r="V127" t="s">
        <v>2836</v>
      </c>
      <c r="W127" s="3"/>
      <c r="Y127" s="3"/>
      <c r="AA127" s="3"/>
      <c r="AC127" s="3"/>
      <c r="AE127" s="3"/>
      <c r="AG127" s="3"/>
      <c r="AI127" s="3"/>
      <c r="AK127" s="3"/>
      <c r="AM127" s="3"/>
      <c r="AO127" s="3"/>
      <c r="AQ127" s="3"/>
      <c r="AS127" s="3"/>
      <c r="AU127" s="3"/>
      <c r="AX127" s="3"/>
      <c r="BA127" s="3"/>
      <c r="BD127" s="3"/>
      <c r="BG127" s="3"/>
      <c r="BJ127" s="3"/>
      <c r="BM127" s="3"/>
      <c r="BP127" s="3"/>
      <c r="BS127" s="3"/>
    </row>
    <row r="128" spans="1:71" x14ac:dyDescent="0.25">
      <c r="A128" s="23" t="str">
        <f t="shared" si="11"/>
        <v>CODVIIek [Atlantic Cod Celtic Sea]</v>
      </c>
      <c r="B128" s="4" t="s">
        <v>853</v>
      </c>
      <c r="C128" s="4" t="s">
        <v>854</v>
      </c>
      <c r="D128" s="3"/>
      <c r="E128" s="50" t="s">
        <v>1988</v>
      </c>
      <c r="F128" s="20"/>
      <c r="G128" s="19"/>
      <c r="H128" s="3"/>
      <c r="I128" s="23" t="str">
        <f t="shared" ref="I128" si="21">IF(ISBLANK(J128),"",J128&amp;" ["&amp;K128&amp;"]")</f>
        <v>RAM [from RAM's original database]</v>
      </c>
      <c r="J128" s="7" t="s">
        <v>610</v>
      </c>
      <c r="K128" s="7" t="s">
        <v>611</v>
      </c>
      <c r="L128" s="85"/>
      <c r="M128" s="85"/>
      <c r="N128" s="3"/>
      <c r="O128" s="9"/>
      <c r="P128" s="1"/>
      <c r="Q128" s="1"/>
      <c r="R128" s="1"/>
      <c r="S128" s="3"/>
      <c r="T128" t="s">
        <v>2584</v>
      </c>
      <c r="U128" s="3"/>
      <c r="V128" t="s">
        <v>2837</v>
      </c>
      <c r="W128" s="3"/>
      <c r="Y128" s="3"/>
      <c r="AA128" s="3"/>
      <c r="AC128" s="3"/>
      <c r="AE128" s="3"/>
      <c r="AG128" s="3"/>
      <c r="AI128" s="3"/>
      <c r="AK128" s="3"/>
      <c r="AM128" s="3"/>
      <c r="AO128" s="3"/>
      <c r="AQ128" s="3"/>
      <c r="AS128" s="3"/>
      <c r="AU128" s="3"/>
      <c r="AX128" s="3"/>
      <c r="BA128" s="3"/>
      <c r="BD128" s="3"/>
      <c r="BG128" s="3"/>
      <c r="BJ128" s="3"/>
      <c r="BM128" s="3"/>
      <c r="BP128" s="3"/>
      <c r="BS128" s="3"/>
    </row>
    <row r="129" spans="1:71" x14ac:dyDescent="0.25">
      <c r="A129" s="23" t="str">
        <f t="shared" si="11"/>
        <v>COWCODSCAL [Cowcod Southern California]</v>
      </c>
      <c r="B129" s="4" t="s">
        <v>857</v>
      </c>
      <c r="C129" s="4" t="s">
        <v>858</v>
      </c>
      <c r="D129" s="3"/>
      <c r="E129" s="51" t="s">
        <v>1979</v>
      </c>
      <c r="F129" s="20"/>
      <c r="G129" s="22"/>
      <c r="H129" s="3"/>
      <c r="I129" s="52" t="s">
        <v>2295</v>
      </c>
      <c r="J129" s="21"/>
      <c r="K129" s="21"/>
      <c r="L129" s="85"/>
      <c r="M129" s="85"/>
      <c r="N129" s="3"/>
      <c r="O129" s="9"/>
      <c r="P129" s="1"/>
      <c r="Q129" s="1"/>
      <c r="R129" s="1"/>
      <c r="S129" s="3"/>
      <c r="T129" t="s">
        <v>2585</v>
      </c>
      <c r="U129" s="3"/>
      <c r="V129" t="s">
        <v>2838</v>
      </c>
      <c r="W129" s="3"/>
      <c r="Y129" s="3"/>
      <c r="AA129" s="3"/>
      <c r="AC129" s="3"/>
      <c r="AE129" s="3"/>
      <c r="AG129" s="3"/>
      <c r="AI129" s="3"/>
      <c r="AK129" s="3"/>
      <c r="AM129" s="3"/>
      <c r="AO129" s="3"/>
      <c r="AQ129" s="3"/>
      <c r="AS129" s="3"/>
      <c r="AU129" s="3"/>
      <c r="AX129" s="3"/>
      <c r="BA129" s="3"/>
      <c r="BD129" s="3"/>
      <c r="BG129" s="3"/>
      <c r="BJ129" s="3"/>
      <c r="BM129" s="3"/>
      <c r="BP129" s="3"/>
      <c r="BS129" s="3"/>
    </row>
    <row r="130" spans="1:71" x14ac:dyDescent="0.25">
      <c r="A130" s="23" t="str">
        <f t="shared" si="11"/>
        <v>CRLOBSTERSA12 [West coast rock lobster South Africa Areas 1-2]</v>
      </c>
      <c r="B130" s="4" t="s">
        <v>861</v>
      </c>
      <c r="C130" s="4" t="s">
        <v>862</v>
      </c>
      <c r="D130" s="3"/>
      <c r="E130" s="23" t="str">
        <f t="shared" ref="E130:E131" si="22">IF(ISBLANK(F130),"",F130&amp;" ["&amp;G130&amp;"]")</f>
        <v>Argentina-CFP-ARG-N [Northern Argentina]</v>
      </c>
      <c r="F130" s="11" t="s">
        <v>44</v>
      </c>
      <c r="G130" s="12" t="s">
        <v>45</v>
      </c>
      <c r="H130" s="3"/>
      <c r="I130" s="9"/>
      <c r="J130" s="1"/>
      <c r="K130" s="1"/>
      <c r="L130" s="1"/>
      <c r="M130" s="1"/>
      <c r="N130" s="3"/>
      <c r="O130" s="9"/>
      <c r="P130" s="1"/>
      <c r="Q130" s="1"/>
      <c r="R130" s="1"/>
      <c r="S130" s="3"/>
      <c r="T130" t="s">
        <v>2586</v>
      </c>
      <c r="U130" s="3"/>
      <c r="V130" t="s">
        <v>2839</v>
      </c>
      <c r="W130" s="3"/>
      <c r="Y130" s="3"/>
      <c r="AA130" s="3"/>
      <c r="AC130" s="3"/>
      <c r="AE130" s="3"/>
      <c r="AG130" s="3"/>
      <c r="AI130" s="3"/>
      <c r="AK130" s="3"/>
      <c r="AM130" s="3"/>
      <c r="AO130" s="3"/>
      <c r="AQ130" s="3"/>
      <c r="AS130" s="3"/>
      <c r="AU130" s="3"/>
      <c r="AX130" s="3"/>
      <c r="BA130" s="3"/>
      <c r="BD130" s="3"/>
      <c r="BG130" s="3"/>
      <c r="BJ130" s="3"/>
      <c r="BM130" s="3"/>
      <c r="BP130" s="3"/>
      <c r="BS130" s="3"/>
    </row>
    <row r="131" spans="1:71" x14ac:dyDescent="0.25">
      <c r="A131" s="23" t="str">
        <f t="shared" si="11"/>
        <v>CRLOBSTERSA34 [West coast rock lobster South Africa Areas 3-4]</v>
      </c>
      <c r="B131" s="4" t="s">
        <v>865</v>
      </c>
      <c r="C131" s="4" t="s">
        <v>866</v>
      </c>
      <c r="D131" s="3"/>
      <c r="E131" s="23" t="str">
        <f t="shared" si="22"/>
        <v>Argentina-CFP-ARG-S [Southern Argentina]</v>
      </c>
      <c r="F131" s="5" t="s">
        <v>53</v>
      </c>
      <c r="G131" s="6" t="s">
        <v>54</v>
      </c>
      <c r="H131" s="3"/>
      <c r="I131" s="9"/>
      <c r="J131" s="1"/>
      <c r="K131" s="1"/>
      <c r="L131" s="1"/>
      <c r="M131" s="1"/>
      <c r="N131" s="3"/>
      <c r="O131" s="9"/>
      <c r="P131" s="1"/>
      <c r="Q131" s="1"/>
      <c r="R131" s="1"/>
      <c r="S131" s="3"/>
      <c r="T131" t="s">
        <v>2587</v>
      </c>
      <c r="U131" s="3"/>
      <c r="V131" t="s">
        <v>2840</v>
      </c>
      <c r="W131" s="3"/>
      <c r="Y131" s="3"/>
      <c r="AA131" s="3"/>
      <c r="AC131" s="3"/>
      <c r="AE131" s="3"/>
      <c r="AG131" s="3"/>
      <c r="AI131" s="3"/>
      <c r="AK131" s="3"/>
      <c r="AM131" s="3"/>
      <c r="AO131" s="3"/>
      <c r="AQ131" s="3"/>
      <c r="AS131" s="3"/>
      <c r="AU131" s="3"/>
      <c r="AX131" s="3"/>
      <c r="BA131" s="3"/>
      <c r="BD131" s="3"/>
      <c r="BG131" s="3"/>
      <c r="BJ131" s="3"/>
      <c r="BM131" s="3"/>
      <c r="BP131" s="3"/>
      <c r="BS131" s="3"/>
    </row>
    <row r="132" spans="1:71" x14ac:dyDescent="0.25">
      <c r="A132" s="23" t="str">
        <f t="shared" si="11"/>
        <v>CRLOBSTERSA56 [West coast rock lobster South Africa Areas 5-6]</v>
      </c>
      <c r="B132" s="4" t="s">
        <v>869</v>
      </c>
      <c r="C132" s="4" t="s">
        <v>870</v>
      </c>
      <c r="D132" s="3"/>
      <c r="E132" s="23" t="str">
        <f t="shared" ref="E132:E137" si="23">IF(ISBLANK(F132),"",F132&amp;" ["&amp;G132&amp;"]")</f>
        <v>multinational-SPRFMO-CH [Chilean EEZ and offshore]</v>
      </c>
      <c r="F132" s="5" t="s">
        <v>1028</v>
      </c>
      <c r="G132" s="6" t="s">
        <v>1029</v>
      </c>
      <c r="H132" s="3"/>
      <c r="I132" s="9"/>
      <c r="J132" s="1"/>
      <c r="K132" s="1"/>
      <c r="L132" s="1"/>
      <c r="M132" s="1"/>
      <c r="N132" s="3"/>
      <c r="O132" s="9"/>
      <c r="P132" s="1"/>
      <c r="Q132" s="1"/>
      <c r="R132" s="1"/>
      <c r="S132" s="3"/>
      <c r="T132" t="s">
        <v>2588</v>
      </c>
      <c r="U132" s="3"/>
      <c r="V132" t="s">
        <v>2841</v>
      </c>
      <c r="W132" s="3"/>
      <c r="Y132" s="3"/>
      <c r="AA132" s="3"/>
      <c r="AC132" s="3"/>
      <c r="AE132" s="3"/>
      <c r="AG132" s="3"/>
      <c r="AI132" s="3"/>
      <c r="AK132" s="3"/>
      <c r="AM132" s="3"/>
      <c r="AO132" s="3"/>
      <c r="AQ132" s="3"/>
      <c r="AS132" s="3"/>
      <c r="AU132" s="3"/>
      <c r="AX132" s="3"/>
      <c r="BA132" s="3"/>
      <c r="BD132" s="3"/>
      <c r="BG132" s="3"/>
      <c r="BJ132" s="3"/>
      <c r="BM132" s="3"/>
      <c r="BP132" s="3"/>
      <c r="BS132" s="3"/>
    </row>
    <row r="133" spans="1:71" x14ac:dyDescent="0.25">
      <c r="A133" s="23" t="str">
        <f t="shared" si="11"/>
        <v>CRLOBSTERSA7 [West coast rock lobster South Africa Area 7]</v>
      </c>
      <c r="B133" s="4" t="s">
        <v>873</v>
      </c>
      <c r="C133" s="4" t="s">
        <v>874</v>
      </c>
      <c r="D133" s="3"/>
      <c r="E133" s="23" t="str">
        <f t="shared" si="23"/>
        <v>multinational-SPRFMO-NCH [North Chilean EEZ and offshore]</v>
      </c>
      <c r="F133" s="5" t="s">
        <v>1032</v>
      </c>
      <c r="G133" s="6" t="s">
        <v>1033</v>
      </c>
      <c r="H133" s="3"/>
      <c r="I133" s="9"/>
      <c r="J133" s="1"/>
      <c r="K133" s="1"/>
      <c r="L133" s="1"/>
      <c r="M133" s="1"/>
      <c r="N133" s="3"/>
      <c r="O133" s="9"/>
      <c r="P133" s="1"/>
      <c r="Q133" s="1"/>
      <c r="R133" s="1"/>
      <c r="S133" s="3"/>
      <c r="T133" t="s">
        <v>2589</v>
      </c>
      <c r="U133" s="3"/>
      <c r="V133" t="s">
        <v>2842</v>
      </c>
      <c r="W133" s="3"/>
      <c r="Y133" s="3"/>
      <c r="AA133" s="3"/>
      <c r="AC133" s="3"/>
      <c r="AE133" s="3"/>
      <c r="AG133" s="3"/>
      <c r="AI133" s="3"/>
      <c r="AK133" s="3"/>
      <c r="AM133" s="3"/>
      <c r="AO133" s="3"/>
      <c r="AQ133" s="3"/>
      <c r="AS133" s="3"/>
      <c r="AU133" s="3"/>
      <c r="AX133" s="3"/>
      <c r="BA133" s="3"/>
      <c r="BD133" s="3"/>
      <c r="BG133" s="3"/>
      <c r="BJ133" s="3"/>
      <c r="BM133" s="3"/>
      <c r="BP133" s="3"/>
      <c r="BS133" s="3"/>
    </row>
    <row r="134" spans="1:71" x14ac:dyDescent="0.25">
      <c r="A134" s="23" t="str">
        <f t="shared" si="11"/>
        <v>CRLOBSTERSA8 [West coast rock lobster South Africa Area 8]</v>
      </c>
      <c r="B134" s="4" t="s">
        <v>877</v>
      </c>
      <c r="C134" s="4" t="s">
        <v>878</v>
      </c>
      <c r="D134" s="3"/>
      <c r="E134" s="23" t="str">
        <f t="shared" si="23"/>
        <v>multinational-SPRFMO-SCH [South Chilean EEZ and offshore]</v>
      </c>
      <c r="F134" s="5" t="s">
        <v>1036</v>
      </c>
      <c r="G134" s="6" t="s">
        <v>1037</v>
      </c>
      <c r="H134" s="3"/>
      <c r="I134" s="9"/>
      <c r="J134" s="1"/>
      <c r="K134" s="1"/>
      <c r="L134" s="1"/>
      <c r="M134" s="1"/>
      <c r="N134" s="3"/>
      <c r="O134" s="9"/>
      <c r="P134" s="1"/>
      <c r="Q134" s="1"/>
      <c r="R134" s="1"/>
      <c r="S134" s="3"/>
      <c r="T134" t="s">
        <v>2590</v>
      </c>
      <c r="U134" s="3"/>
      <c r="V134" t="s">
        <v>2843</v>
      </c>
      <c r="W134" s="3"/>
      <c r="Y134" s="3"/>
      <c r="AA134" s="3"/>
      <c r="AC134" s="3"/>
      <c r="AE134" s="3"/>
      <c r="AG134" s="3"/>
      <c r="AI134" s="3"/>
      <c r="AK134" s="3"/>
      <c r="AM134" s="3"/>
      <c r="AO134" s="3"/>
      <c r="AQ134" s="3"/>
      <c r="AS134" s="3"/>
      <c r="AU134" s="3"/>
      <c r="AX134" s="3"/>
      <c r="BA134" s="3"/>
      <c r="BD134" s="3"/>
      <c r="BG134" s="3"/>
      <c r="BJ134" s="3"/>
      <c r="BM134" s="3"/>
      <c r="BP134" s="3"/>
      <c r="BS134" s="3"/>
    </row>
    <row r="135" spans="1:71" x14ac:dyDescent="0.25">
      <c r="A135" s="23" t="str">
        <f t="shared" ref="A135:A198" si="24">IF(ISBLANK(B135),"",B135&amp;" ["&amp;C135&amp;"]")</f>
        <v>CROAKSPPWASG1 [Croaker West Africa Subgroup 1]</v>
      </c>
      <c r="B135" s="4" t="s">
        <v>881</v>
      </c>
      <c r="C135" s="4" t="s">
        <v>882</v>
      </c>
      <c r="D135" s="3"/>
      <c r="E135" s="23" t="str">
        <f t="shared" si="23"/>
        <v>multinational-SPRFMO-V-VIII [Chilean EEZ and offshore region V-VIII]</v>
      </c>
      <c r="F135" s="5" t="s">
        <v>1040</v>
      </c>
      <c r="G135" s="6" t="s">
        <v>1041</v>
      </c>
      <c r="H135" s="3"/>
      <c r="I135" s="9"/>
      <c r="J135" s="1"/>
      <c r="K135" s="1"/>
      <c r="L135" s="1"/>
      <c r="M135" s="1"/>
      <c r="N135" s="3"/>
      <c r="O135" s="9"/>
      <c r="P135" s="1"/>
      <c r="Q135" s="1"/>
      <c r="R135" s="1"/>
      <c r="S135" s="3"/>
      <c r="T135" t="s">
        <v>2591</v>
      </c>
      <c r="U135" s="3"/>
      <c r="V135" t="s">
        <v>2844</v>
      </c>
      <c r="W135" s="3"/>
      <c r="Y135" s="3"/>
      <c r="AA135" s="3"/>
      <c r="AC135" s="3"/>
      <c r="AE135" s="3"/>
      <c r="AG135" s="3"/>
      <c r="AI135" s="3"/>
      <c r="AK135" s="3"/>
      <c r="AM135" s="3"/>
      <c r="AO135" s="3"/>
      <c r="AQ135" s="3"/>
      <c r="AS135" s="3"/>
      <c r="AU135" s="3"/>
      <c r="AX135" s="3"/>
      <c r="BA135" s="3"/>
      <c r="BD135" s="3"/>
      <c r="BG135" s="3"/>
      <c r="BJ135" s="3"/>
      <c r="BM135" s="3"/>
      <c r="BP135" s="3"/>
      <c r="BS135" s="3"/>
    </row>
    <row r="136" spans="1:71" x14ac:dyDescent="0.25">
      <c r="A136" s="23" t="str">
        <f t="shared" si="24"/>
        <v>CROAKSPPWASG2 [Croaker West Africa Subgroup 2]</v>
      </c>
      <c r="B136" s="4" t="s">
        <v>885</v>
      </c>
      <c r="C136" s="4" t="s">
        <v>886</v>
      </c>
      <c r="D136" s="3"/>
      <c r="E136" s="23" t="str">
        <f t="shared" si="23"/>
        <v>multinational-SPRFMO-V-X [Chilean EEZ and offshore region V-X]</v>
      </c>
      <c r="F136" s="5" t="s">
        <v>1044</v>
      </c>
      <c r="G136" s="6" t="s">
        <v>1045</v>
      </c>
      <c r="H136" s="3"/>
      <c r="I136" s="9"/>
      <c r="J136" s="1"/>
      <c r="K136" s="1"/>
      <c r="L136" s="1"/>
      <c r="M136" s="1"/>
      <c r="N136" s="3"/>
      <c r="O136" s="9"/>
      <c r="P136" s="1"/>
      <c r="Q136" s="1"/>
      <c r="R136" s="1"/>
      <c r="S136" s="3"/>
      <c r="T136" t="s">
        <v>2592</v>
      </c>
      <c r="U136" s="3"/>
      <c r="V136" t="s">
        <v>2845</v>
      </c>
      <c r="W136" s="3"/>
      <c r="Y136" s="3"/>
      <c r="AA136" s="3"/>
      <c r="AC136" s="3"/>
      <c r="AE136" s="3"/>
      <c r="AG136" s="3"/>
      <c r="AI136" s="3"/>
      <c r="AK136" s="3"/>
      <c r="AM136" s="3"/>
      <c r="AO136" s="3"/>
      <c r="AQ136" s="3"/>
      <c r="AS136" s="3"/>
      <c r="AU136" s="3"/>
      <c r="AX136" s="3"/>
      <c r="BA136" s="3"/>
      <c r="BD136" s="3"/>
      <c r="BG136" s="3"/>
      <c r="BJ136" s="3"/>
      <c r="BM136" s="3"/>
      <c r="BP136" s="3"/>
      <c r="BS136" s="3"/>
    </row>
    <row r="137" spans="1:71" x14ac:dyDescent="0.25">
      <c r="A137" s="23" t="str">
        <f t="shared" si="24"/>
        <v>CROAKSPPWASG3 [Croaker West Africa Subgroup 3]</v>
      </c>
      <c r="B137" s="4" t="s">
        <v>889</v>
      </c>
      <c r="C137" s="4" t="s">
        <v>890</v>
      </c>
      <c r="D137" s="3"/>
      <c r="E137" s="23" t="str">
        <f t="shared" si="23"/>
        <v>Peru-IMARPE-NC [North-Central Peruvian coast]</v>
      </c>
      <c r="F137" s="5" t="s">
        <v>1214</v>
      </c>
      <c r="G137" s="6" t="s">
        <v>1215</v>
      </c>
      <c r="H137" s="3"/>
      <c r="I137" s="9"/>
      <c r="J137" s="1"/>
      <c r="K137" s="1"/>
      <c r="L137" s="1"/>
      <c r="M137" s="1"/>
      <c r="N137" s="3"/>
      <c r="O137" s="9"/>
      <c r="P137" s="1"/>
      <c r="Q137" s="1"/>
      <c r="R137" s="1"/>
      <c r="S137" s="3"/>
      <c r="T137" t="s">
        <v>2593</v>
      </c>
      <c r="U137" s="3"/>
      <c r="V137" t="s">
        <v>2846</v>
      </c>
      <c r="W137" s="3"/>
      <c r="Y137" s="3"/>
      <c r="AA137" s="3"/>
      <c r="AC137" s="3"/>
      <c r="AE137" s="3"/>
      <c r="AG137" s="3"/>
      <c r="AI137" s="3"/>
      <c r="AK137" s="3"/>
      <c r="AM137" s="3"/>
      <c r="AO137" s="3"/>
      <c r="AQ137" s="3"/>
      <c r="AS137" s="3"/>
      <c r="AU137" s="3"/>
      <c r="AX137" s="3"/>
      <c r="BA137" s="3"/>
      <c r="BD137" s="3"/>
      <c r="BG137" s="3"/>
      <c r="BJ137" s="3"/>
      <c r="BM137" s="3"/>
      <c r="BP137" s="3"/>
      <c r="BS137" s="3"/>
    </row>
    <row r="138" spans="1:71" x14ac:dyDescent="0.25">
      <c r="A138" s="23" t="str">
        <f t="shared" si="24"/>
        <v>CROCKPCOAST [Canary rockfish Pacific Coast]</v>
      </c>
      <c r="B138" s="4" t="s">
        <v>893</v>
      </c>
      <c r="C138" s="4" t="s">
        <v>894</v>
      </c>
      <c r="D138" s="3"/>
      <c r="E138" s="51" t="s">
        <v>1979</v>
      </c>
      <c r="F138" s="5"/>
      <c r="G138" s="22"/>
      <c r="H138" s="3"/>
      <c r="I138" s="9"/>
      <c r="J138" s="1"/>
      <c r="K138" s="1"/>
      <c r="L138" s="1"/>
      <c r="M138" s="1"/>
      <c r="N138" s="3"/>
      <c r="O138" s="9"/>
      <c r="P138" s="1"/>
      <c r="Q138" s="1"/>
      <c r="R138" s="1"/>
      <c r="S138" s="3"/>
      <c r="T138" t="s">
        <v>2594</v>
      </c>
      <c r="U138" s="3"/>
      <c r="V138" t="s">
        <v>2847</v>
      </c>
      <c r="W138" s="3"/>
      <c r="Y138" s="3"/>
      <c r="AA138" s="3"/>
      <c r="AC138" s="3"/>
      <c r="AE138" s="3"/>
      <c r="AG138" s="3"/>
      <c r="AI138" s="3"/>
      <c r="AK138" s="3"/>
      <c r="AM138" s="3"/>
      <c r="AO138" s="3"/>
      <c r="AQ138" s="3"/>
      <c r="AS138" s="3"/>
      <c r="AU138" s="3"/>
      <c r="AX138" s="3"/>
      <c r="BA138" s="3"/>
      <c r="BD138" s="3"/>
      <c r="BG138" s="3"/>
      <c r="BJ138" s="3"/>
      <c r="BM138" s="3"/>
      <c r="BP138" s="3"/>
      <c r="BS138" s="3"/>
    </row>
    <row r="139" spans="1:71" ht="42.8" x14ac:dyDescent="0.25">
      <c r="A139" s="23" t="str">
        <f t="shared" si="24"/>
        <v>CROCKWCVANISOGQCI [Canary rockfish West Coast of Vancouver Island and Straight of Georgia and Queen Charlotte Islands]</v>
      </c>
      <c r="B139" s="4" t="s">
        <v>897</v>
      </c>
      <c r="C139" s="4" t="s">
        <v>898</v>
      </c>
      <c r="D139" s="3"/>
      <c r="E139" s="50" t="s">
        <v>1980</v>
      </c>
      <c r="F139" s="5"/>
      <c r="G139" s="19"/>
      <c r="H139" s="3"/>
      <c r="I139" s="9"/>
      <c r="J139" s="1"/>
      <c r="K139" s="1"/>
      <c r="L139" s="1"/>
      <c r="M139" s="1"/>
      <c r="N139" s="3"/>
      <c r="O139" s="9"/>
      <c r="P139" s="1"/>
      <c r="Q139" s="1"/>
      <c r="R139" s="1"/>
      <c r="S139" s="3"/>
      <c r="T139" t="s">
        <v>2595</v>
      </c>
      <c r="U139" s="3"/>
      <c r="V139" t="s">
        <v>2848</v>
      </c>
      <c r="W139" s="3"/>
      <c r="Y139" s="3"/>
      <c r="AA139" s="3"/>
      <c r="AC139" s="3"/>
      <c r="AE139" s="3"/>
      <c r="AG139" s="3"/>
      <c r="AI139" s="3"/>
      <c r="AK139" s="3"/>
      <c r="AM139" s="3"/>
      <c r="AO139" s="3"/>
      <c r="AQ139" s="3"/>
      <c r="AS139" s="3"/>
      <c r="AU139" s="3"/>
      <c r="AX139" s="3"/>
      <c r="BA139" s="3"/>
      <c r="BD139" s="3"/>
      <c r="BG139" s="3"/>
      <c r="BJ139" s="3"/>
      <c r="BM139" s="3"/>
      <c r="BP139" s="3"/>
      <c r="BS139" s="3"/>
    </row>
    <row r="140" spans="1:71" x14ac:dyDescent="0.25">
      <c r="A140" s="23" t="str">
        <f t="shared" si="24"/>
        <v>CSHRIMPWA [Coastal Shrimp West Africa]</v>
      </c>
      <c r="B140" s="4" t="s">
        <v>901</v>
      </c>
      <c r="C140" s="4" t="s">
        <v>902</v>
      </c>
      <c r="D140" s="3"/>
      <c r="E140" s="51" t="s">
        <v>1979</v>
      </c>
      <c r="F140" s="20"/>
      <c r="G140" s="22"/>
      <c r="H140" s="3"/>
      <c r="I140" s="9"/>
      <c r="J140" s="1"/>
      <c r="K140" s="1"/>
      <c r="L140" s="1"/>
      <c r="M140" s="1"/>
      <c r="N140" s="3"/>
      <c r="O140" s="9"/>
      <c r="P140" s="1"/>
      <c r="Q140" s="1"/>
      <c r="R140" s="1"/>
      <c r="S140" s="3"/>
      <c r="T140" t="s">
        <v>2596</v>
      </c>
      <c r="U140" s="3"/>
      <c r="V140" t="s">
        <v>2849</v>
      </c>
      <c r="W140" s="3"/>
      <c r="Y140" s="3"/>
      <c r="AA140" s="3"/>
      <c r="AC140" s="3"/>
      <c r="AE140" s="3"/>
      <c r="AG140" s="3"/>
      <c r="AI140" s="3"/>
      <c r="AK140" s="3"/>
      <c r="AM140" s="3"/>
      <c r="AO140" s="3"/>
      <c r="AQ140" s="3"/>
      <c r="AS140" s="3"/>
      <c r="AU140" s="3"/>
      <c r="AX140" s="3"/>
      <c r="BA140" s="3"/>
      <c r="BD140" s="3"/>
      <c r="BG140" s="3"/>
      <c r="BJ140" s="3"/>
      <c r="BM140" s="3"/>
      <c r="BP140" s="3"/>
      <c r="BS140" s="3"/>
    </row>
    <row r="141" spans="1:71" x14ac:dyDescent="0.25">
      <c r="A141" s="23" t="str">
        <f t="shared" si="24"/>
        <v>CSKATMATLC [Clearnose skate Mid-Atlantic Coast]</v>
      </c>
      <c r="B141" s="4" t="s">
        <v>905</v>
      </c>
      <c r="C141" s="4" t="s">
        <v>906</v>
      </c>
      <c r="D141" s="3"/>
      <c r="E141" s="23" t="str">
        <f t="shared" ref="E141:E172" si="25">IF(ISBLANK(F141),"",F141&amp;" ["&amp;G141&amp;"]")</f>
        <v>multinational-ICES-22-24 [Western Baltic]</v>
      </c>
      <c r="F141" s="5" t="s">
        <v>703</v>
      </c>
      <c r="G141" s="6" t="s">
        <v>704</v>
      </c>
      <c r="H141" s="3"/>
      <c r="I141" s="9"/>
      <c r="J141" s="1"/>
      <c r="K141" s="1"/>
      <c r="L141" s="1"/>
      <c r="M141" s="1"/>
      <c r="N141" s="3"/>
      <c r="O141" s="9"/>
      <c r="P141" s="1"/>
      <c r="Q141" s="1"/>
      <c r="R141" s="1"/>
      <c r="S141" s="3"/>
      <c r="T141" t="s">
        <v>2597</v>
      </c>
      <c r="U141" s="3"/>
      <c r="V141" t="s">
        <v>2850</v>
      </c>
      <c r="W141" s="3"/>
      <c r="Y141" s="3"/>
      <c r="AA141" s="3"/>
      <c r="AC141" s="3"/>
      <c r="AE141" s="3"/>
      <c r="AG141" s="3"/>
      <c r="AI141" s="3"/>
      <c r="AK141" s="3"/>
      <c r="AM141" s="3"/>
      <c r="AO141" s="3"/>
      <c r="AQ141" s="3"/>
      <c r="AS141" s="3"/>
      <c r="AU141" s="3"/>
      <c r="AX141" s="3"/>
      <c r="BA141" s="3"/>
      <c r="BD141" s="3"/>
      <c r="BG141" s="3"/>
      <c r="BJ141" s="3"/>
      <c r="BM141" s="3"/>
      <c r="BP141" s="3"/>
      <c r="BS141" s="3"/>
    </row>
    <row r="142" spans="1:71" x14ac:dyDescent="0.25">
      <c r="A142" s="23" t="str">
        <f t="shared" si="24"/>
        <v>CTRACSA [Cape horse mackerel South Africa South coast]</v>
      </c>
      <c r="B142" s="4" t="s">
        <v>908</v>
      </c>
      <c r="C142" s="4" t="s">
        <v>909</v>
      </c>
      <c r="D142" s="3"/>
      <c r="E142" s="23" t="str">
        <f t="shared" si="25"/>
        <v>multinational-ICES-22-24-IIIa [22-24-IIIa]</v>
      </c>
      <c r="F142" s="5" t="s">
        <v>709</v>
      </c>
      <c r="G142" s="6" t="s">
        <v>710</v>
      </c>
      <c r="H142" s="3"/>
      <c r="I142" s="9"/>
      <c r="J142" s="1"/>
      <c r="K142" s="1"/>
      <c r="L142" s="1"/>
      <c r="M142" s="1"/>
      <c r="N142" s="3"/>
      <c r="O142" s="9"/>
      <c r="P142" s="1"/>
      <c r="Q142" s="1"/>
      <c r="R142" s="1"/>
      <c r="S142" s="3"/>
      <c r="T142" t="s">
        <v>2598</v>
      </c>
      <c r="U142" s="3"/>
      <c r="V142" t="s">
        <v>2851</v>
      </c>
      <c r="W142" s="3"/>
      <c r="Y142" s="3"/>
      <c r="AA142" s="3"/>
      <c r="AC142" s="3"/>
      <c r="AE142" s="3"/>
      <c r="AG142" s="3"/>
      <c r="AI142" s="3"/>
      <c r="AK142" s="3"/>
      <c r="AM142" s="3"/>
      <c r="AO142" s="3"/>
      <c r="AQ142" s="3"/>
      <c r="AS142" s="3"/>
      <c r="AU142" s="3"/>
      <c r="AX142" s="3"/>
      <c r="BA142" s="3"/>
      <c r="BD142" s="3"/>
      <c r="BG142" s="3"/>
      <c r="BJ142" s="3"/>
      <c r="BM142" s="3"/>
      <c r="BP142" s="3"/>
      <c r="BS142" s="3"/>
    </row>
    <row r="143" spans="1:71" x14ac:dyDescent="0.25">
      <c r="A143" s="23" t="str">
        <f t="shared" si="24"/>
        <v>CUSK4X [Cusk NAFO 4X]</v>
      </c>
      <c r="B143" s="4" t="s">
        <v>912</v>
      </c>
      <c r="C143" s="4" t="s">
        <v>913</v>
      </c>
      <c r="D143" s="3"/>
      <c r="E143" s="23" t="str">
        <f t="shared" si="25"/>
        <v>multinational-ICES-22-32 [Baltic Areas 22-32]</v>
      </c>
      <c r="F143" s="5" t="s">
        <v>715</v>
      </c>
      <c r="G143" s="6" t="s">
        <v>716</v>
      </c>
      <c r="H143" s="3"/>
      <c r="I143" s="9"/>
      <c r="J143" s="1"/>
      <c r="K143" s="1"/>
      <c r="L143" s="1"/>
      <c r="M143" s="1"/>
      <c r="N143" s="3"/>
      <c r="O143" s="9"/>
      <c r="P143" s="1"/>
      <c r="Q143" s="1"/>
      <c r="R143" s="1"/>
      <c r="S143" s="3"/>
      <c r="T143" t="s">
        <v>2599</v>
      </c>
      <c r="U143" s="3"/>
      <c r="V143" t="s">
        <v>2852</v>
      </c>
      <c r="W143" s="3"/>
      <c r="Y143" s="3"/>
      <c r="AA143" s="3"/>
      <c r="AC143" s="3"/>
      <c r="AE143" s="3"/>
      <c r="AG143" s="3"/>
      <c r="AI143" s="3"/>
      <c r="AK143" s="3"/>
      <c r="AM143" s="3"/>
      <c r="AO143" s="3"/>
      <c r="AQ143" s="3"/>
      <c r="AS143" s="3"/>
      <c r="AU143" s="3"/>
      <c r="AX143" s="3"/>
      <c r="BA143" s="3"/>
      <c r="BD143" s="3"/>
      <c r="BG143" s="3"/>
      <c r="BJ143" s="3"/>
      <c r="BM143" s="3"/>
      <c r="BP143" s="3"/>
      <c r="BS143" s="3"/>
    </row>
    <row r="144" spans="1:71" x14ac:dyDescent="0.25">
      <c r="A144" s="23" t="str">
        <f t="shared" si="24"/>
        <v>CUTTLEWA [Cuttlefish West Africa]</v>
      </c>
      <c r="B144" s="4" t="s">
        <v>916</v>
      </c>
      <c r="C144" s="4" t="s">
        <v>917</v>
      </c>
      <c r="D144" s="3"/>
      <c r="E144" s="23" t="str">
        <f t="shared" si="25"/>
        <v>multinational-ICES-25-32 [Eastern Baltic]</v>
      </c>
      <c r="F144" s="5" t="s">
        <v>721</v>
      </c>
      <c r="G144" s="6" t="s">
        <v>722</v>
      </c>
      <c r="H144" s="3"/>
      <c r="I144" s="9"/>
      <c r="J144" s="1"/>
      <c r="K144" s="1"/>
      <c r="L144" s="1"/>
      <c r="M144" s="1"/>
      <c r="N144" s="3"/>
      <c r="O144" s="9"/>
      <c r="P144" s="1"/>
      <c r="Q144" s="1"/>
      <c r="R144" s="1"/>
      <c r="S144" s="3"/>
      <c r="T144" t="s">
        <v>2600</v>
      </c>
      <c r="U144" s="3"/>
      <c r="V144" t="s">
        <v>2853</v>
      </c>
      <c r="W144" s="3"/>
      <c r="Y144" s="3"/>
      <c r="AA144" s="3"/>
      <c r="AC144" s="3"/>
      <c r="AE144" s="3"/>
      <c r="AG144" s="3"/>
      <c r="AI144" s="3"/>
      <c r="AK144" s="3"/>
      <c r="AM144" s="3"/>
      <c r="AO144" s="3"/>
      <c r="AQ144" s="3"/>
      <c r="AS144" s="3"/>
      <c r="AU144" s="3"/>
      <c r="AX144" s="3"/>
      <c r="BA144" s="3"/>
      <c r="BD144" s="3"/>
      <c r="BG144" s="3"/>
      <c r="BJ144" s="3"/>
      <c r="BM144" s="3"/>
      <c r="BP144" s="3"/>
      <c r="BS144" s="3"/>
    </row>
    <row r="145" spans="1:71" x14ac:dyDescent="0.25">
      <c r="A145" s="23" t="str">
        <f t="shared" si="24"/>
        <v>DEEPCHAKESA [Deep-water cape hake South Africa]</v>
      </c>
      <c r="B145" s="4" t="s">
        <v>920</v>
      </c>
      <c r="C145" s="4" t="s">
        <v>921</v>
      </c>
      <c r="D145" s="3"/>
      <c r="E145" s="23" t="str">
        <f t="shared" si="25"/>
        <v>multinational-ICES-28 [Gulf of Riga East of Gotland]</v>
      </c>
      <c r="F145" s="5" t="s">
        <v>727</v>
      </c>
      <c r="G145" s="6" t="s">
        <v>728</v>
      </c>
      <c r="H145" s="3"/>
      <c r="I145" s="9"/>
      <c r="J145" s="1"/>
      <c r="K145" s="1"/>
      <c r="L145" s="1"/>
      <c r="M145" s="1"/>
      <c r="N145" s="3"/>
      <c r="O145" s="9"/>
      <c r="P145" s="1"/>
      <c r="Q145" s="1"/>
      <c r="R145" s="1"/>
      <c r="S145" s="3"/>
      <c r="T145" t="s">
        <v>2601</v>
      </c>
      <c r="U145" s="3"/>
      <c r="V145" t="s">
        <v>2854</v>
      </c>
      <c r="W145" s="3"/>
      <c r="Y145" s="3"/>
      <c r="AA145" s="3"/>
      <c r="AC145" s="3"/>
      <c r="AE145" s="3"/>
      <c r="AG145" s="3"/>
      <c r="AI145" s="3"/>
      <c r="AK145" s="3"/>
      <c r="AM145" s="3"/>
      <c r="AO145" s="3"/>
      <c r="AQ145" s="3"/>
      <c r="AS145" s="3"/>
      <c r="AU145" s="3"/>
      <c r="AX145" s="3"/>
      <c r="BA145" s="3"/>
      <c r="BD145" s="3"/>
      <c r="BG145" s="3"/>
      <c r="BJ145" s="3"/>
      <c r="BM145" s="3"/>
      <c r="BP145" s="3"/>
      <c r="BS145" s="3"/>
    </row>
    <row r="146" spans="1:71" x14ac:dyDescent="0.25">
      <c r="A146" s="23" t="str">
        <f t="shared" si="24"/>
        <v>DEEPFLATHEADSE [Deepwater flathead Southeast Australia]</v>
      </c>
      <c r="B146" s="4" t="s">
        <v>924</v>
      </c>
      <c r="C146" s="4" t="s">
        <v>925</v>
      </c>
      <c r="D146" s="3"/>
      <c r="E146" s="23" t="str">
        <f t="shared" si="25"/>
        <v>multinational-ICES-29 [Archipelago Sea]</v>
      </c>
      <c r="F146" s="5" t="s">
        <v>733</v>
      </c>
      <c r="G146" s="6" t="s">
        <v>734</v>
      </c>
      <c r="H146" s="3"/>
      <c r="I146" s="9"/>
      <c r="J146" s="1"/>
      <c r="K146" s="1"/>
      <c r="L146" s="1"/>
      <c r="M146" s="1"/>
      <c r="N146" s="3"/>
      <c r="O146" s="9"/>
      <c r="P146" s="1"/>
      <c r="Q146" s="1"/>
      <c r="R146" s="1"/>
      <c r="S146" s="3"/>
      <c r="T146" t="s">
        <v>2602</v>
      </c>
      <c r="U146" s="3"/>
      <c r="V146" t="s">
        <v>2855</v>
      </c>
      <c r="W146" s="3"/>
      <c r="Y146" s="3"/>
      <c r="AA146" s="3"/>
      <c r="AC146" s="3"/>
      <c r="AE146" s="3"/>
      <c r="AG146" s="3"/>
      <c r="AI146" s="3"/>
      <c r="AK146" s="3"/>
      <c r="AM146" s="3"/>
      <c r="AO146" s="3"/>
      <c r="AQ146" s="3"/>
      <c r="AS146" s="3"/>
      <c r="AU146" s="3"/>
      <c r="AX146" s="3"/>
      <c r="BA146" s="3"/>
      <c r="BD146" s="3"/>
      <c r="BG146" s="3"/>
      <c r="BJ146" s="3"/>
      <c r="BM146" s="3"/>
      <c r="BP146" s="3"/>
      <c r="BS146" s="3"/>
    </row>
    <row r="147" spans="1:71" x14ac:dyDescent="0.25">
      <c r="A147" s="23" t="str">
        <f t="shared" si="24"/>
        <v>DKROCKPCOAST [Darkblotched rockfish Pacific Coast]</v>
      </c>
      <c r="B147" s="4" t="s">
        <v>928</v>
      </c>
      <c r="C147" s="4" t="s">
        <v>929</v>
      </c>
      <c r="D147" s="3"/>
      <c r="E147" s="23" t="str">
        <f t="shared" si="25"/>
        <v>multinational-ICES-30 [Bothnian Sea]</v>
      </c>
      <c r="F147" s="5" t="s">
        <v>739</v>
      </c>
      <c r="G147" s="6" t="s">
        <v>740</v>
      </c>
      <c r="H147" s="3"/>
      <c r="I147" s="9"/>
      <c r="J147" s="1"/>
      <c r="K147" s="1"/>
      <c r="L147" s="1"/>
      <c r="M147" s="1"/>
      <c r="N147" s="3"/>
      <c r="O147" s="9"/>
      <c r="P147" s="1"/>
      <c r="Q147" s="1"/>
      <c r="R147" s="1"/>
      <c r="S147" s="3"/>
      <c r="T147" t="s">
        <v>2603</v>
      </c>
      <c r="U147" s="3"/>
      <c r="V147" t="s">
        <v>2856</v>
      </c>
      <c r="W147" s="3"/>
      <c r="Y147" s="3"/>
      <c r="AA147" s="3"/>
      <c r="AC147" s="3"/>
      <c r="AE147" s="3"/>
      <c r="AG147" s="3"/>
      <c r="AI147" s="3"/>
      <c r="AK147" s="3"/>
      <c r="AM147" s="3"/>
      <c r="AO147" s="3"/>
      <c r="AQ147" s="3"/>
      <c r="AS147" s="3"/>
      <c r="AU147" s="3"/>
      <c r="AX147" s="3"/>
      <c r="BA147" s="3"/>
      <c r="BD147" s="3"/>
      <c r="BG147" s="3"/>
      <c r="BJ147" s="3"/>
      <c r="BM147" s="3"/>
      <c r="BP147" s="3"/>
      <c r="BS147" s="3"/>
    </row>
    <row r="148" spans="1:71" x14ac:dyDescent="0.25">
      <c r="A148" s="23" t="str">
        <f t="shared" si="24"/>
        <v>DRSHRIMPWA [Deepwater Rose Shrimp West Africa]</v>
      </c>
      <c r="B148" s="4" t="s">
        <v>932</v>
      </c>
      <c r="C148" s="4" t="s">
        <v>933</v>
      </c>
      <c r="D148" s="3"/>
      <c r="E148" s="23" t="str">
        <f t="shared" si="25"/>
        <v>multinational-ICES-31 [Bothnian Bay]</v>
      </c>
      <c r="F148" s="5" t="s">
        <v>745</v>
      </c>
      <c r="G148" s="6" t="s">
        <v>746</v>
      </c>
      <c r="H148" s="3"/>
      <c r="I148" s="9"/>
      <c r="J148" s="1"/>
      <c r="K148" s="1"/>
      <c r="L148" s="1"/>
      <c r="M148" s="1"/>
      <c r="N148" s="3"/>
      <c r="O148" s="9"/>
      <c r="P148" s="1"/>
      <c r="Q148" s="1"/>
      <c r="R148" s="1"/>
      <c r="S148" s="3"/>
      <c r="T148" t="s">
        <v>2604</v>
      </c>
      <c r="U148" s="3"/>
      <c r="V148" t="s">
        <v>2857</v>
      </c>
      <c r="W148" s="3"/>
      <c r="Y148" s="3"/>
      <c r="AA148" s="3"/>
      <c r="AC148" s="3"/>
      <c r="AE148" s="3"/>
      <c r="AG148" s="3"/>
      <c r="AI148" s="3"/>
      <c r="AK148" s="3"/>
      <c r="AM148" s="3"/>
      <c r="AO148" s="3"/>
      <c r="AQ148" s="3"/>
      <c r="AS148" s="3"/>
      <c r="AU148" s="3"/>
      <c r="AX148" s="3"/>
      <c r="BA148" s="3"/>
      <c r="BD148" s="3"/>
      <c r="BG148" s="3"/>
      <c r="BJ148" s="3"/>
      <c r="BM148" s="3"/>
      <c r="BP148" s="3"/>
      <c r="BS148" s="3"/>
    </row>
    <row r="149" spans="1:71" x14ac:dyDescent="0.25">
      <c r="A149" s="23" t="str">
        <f t="shared" si="24"/>
        <v>DSOLEGA [Dover sole Gulf of Alaska]</v>
      </c>
      <c r="B149" s="4" t="s">
        <v>936</v>
      </c>
      <c r="C149" s="4" t="s">
        <v>937</v>
      </c>
      <c r="D149" s="3"/>
      <c r="E149" s="23" t="str">
        <f t="shared" si="25"/>
        <v>multinational-ICES-32 [Gulf of Finland]</v>
      </c>
      <c r="F149" s="5" t="s">
        <v>751</v>
      </c>
      <c r="G149" s="6" t="s">
        <v>752</v>
      </c>
      <c r="H149" s="3"/>
      <c r="I149" s="9"/>
      <c r="J149" s="1"/>
      <c r="K149" s="1"/>
      <c r="L149" s="1"/>
      <c r="M149" s="1"/>
      <c r="N149" s="3"/>
      <c r="O149" s="9"/>
      <c r="P149" s="1"/>
      <c r="Q149" s="1"/>
      <c r="R149" s="1"/>
      <c r="S149" s="3"/>
      <c r="T149" t="s">
        <v>2605</v>
      </c>
      <c r="U149" s="3"/>
      <c r="V149" t="s">
        <v>2858</v>
      </c>
      <c r="W149" s="3"/>
      <c r="Y149" s="3"/>
      <c r="AA149" s="3"/>
      <c r="AC149" s="3"/>
      <c r="AE149" s="3"/>
      <c r="AG149" s="3"/>
      <c r="AI149" s="3"/>
      <c r="AK149" s="3"/>
      <c r="AM149" s="3"/>
      <c r="AO149" s="3"/>
      <c r="AQ149" s="3"/>
      <c r="AS149" s="3"/>
      <c r="AU149" s="3"/>
      <c r="AX149" s="3"/>
      <c r="BA149" s="3"/>
      <c r="BD149" s="3"/>
      <c r="BG149" s="3"/>
      <c r="BJ149" s="3"/>
      <c r="BM149" s="3"/>
      <c r="BP149" s="3"/>
      <c r="BS149" s="3"/>
    </row>
    <row r="150" spans="1:71" x14ac:dyDescent="0.25">
      <c r="A150" s="23" t="str">
        <f t="shared" si="24"/>
        <v>DSOLEPCOAST [Dover sole Pacific Coast]</v>
      </c>
      <c r="B150" s="4" t="s">
        <v>940</v>
      </c>
      <c r="C150" s="4" t="s">
        <v>941</v>
      </c>
      <c r="D150" s="3"/>
      <c r="E150" s="23" t="str">
        <f t="shared" si="25"/>
        <v>multinational-ICES-I [Barents Sea]</v>
      </c>
      <c r="F150" s="5" t="s">
        <v>755</v>
      </c>
      <c r="G150" s="6" t="s">
        <v>756</v>
      </c>
      <c r="H150" s="3"/>
      <c r="I150" s="9"/>
      <c r="J150" s="1"/>
      <c r="K150" s="1"/>
      <c r="L150" s="1"/>
      <c r="M150" s="1"/>
      <c r="N150" s="3"/>
      <c r="O150" s="9"/>
      <c r="P150" s="1"/>
      <c r="Q150" s="1"/>
      <c r="R150" s="1"/>
      <c r="S150" s="3"/>
      <c r="T150" t="s">
        <v>2606</v>
      </c>
      <c r="U150" s="3"/>
      <c r="V150" t="s">
        <v>2859</v>
      </c>
      <c r="W150" s="3"/>
      <c r="Y150" s="3"/>
      <c r="AA150" s="3"/>
      <c r="AC150" s="3"/>
      <c r="AE150" s="3"/>
      <c r="AG150" s="3"/>
      <c r="AI150" s="3"/>
      <c r="AK150" s="3"/>
      <c r="AM150" s="3"/>
      <c r="AO150" s="3"/>
      <c r="AQ150" s="3"/>
      <c r="AS150" s="3"/>
      <c r="AU150" s="3"/>
      <c r="AX150" s="3"/>
      <c r="BA150" s="3"/>
      <c r="BD150" s="3"/>
      <c r="BG150" s="3"/>
      <c r="BJ150" s="3"/>
      <c r="BM150" s="3"/>
      <c r="BP150" s="3"/>
      <c r="BS150" s="3"/>
    </row>
    <row r="151" spans="1:71" x14ac:dyDescent="0.25">
      <c r="A151" s="23" t="str">
        <f t="shared" si="24"/>
        <v>DUSROCKGA [Dusky rockfish Gulf of Alaska]</v>
      </c>
      <c r="B151" s="4" t="s">
        <v>944</v>
      </c>
      <c r="C151" s="4" t="s">
        <v>945</v>
      </c>
      <c r="D151" s="3"/>
      <c r="E151" s="23" t="str">
        <f t="shared" si="25"/>
        <v>multinational-ICES-IIa [Norwegian Sea]</v>
      </c>
      <c r="F151" s="5" t="s">
        <v>759</v>
      </c>
      <c r="G151" s="6" t="s">
        <v>760</v>
      </c>
      <c r="H151" s="3"/>
      <c r="I151" s="9"/>
      <c r="J151" s="1"/>
      <c r="K151" s="1"/>
      <c r="L151" s="1"/>
      <c r="M151" s="1"/>
      <c r="N151" s="3"/>
      <c r="O151" s="9"/>
      <c r="P151" s="1"/>
      <c r="Q151" s="1"/>
      <c r="R151" s="1"/>
      <c r="S151" s="3"/>
      <c r="T151" t="s">
        <v>2607</v>
      </c>
      <c r="U151" s="3"/>
      <c r="V151" t="s">
        <v>2860</v>
      </c>
      <c r="W151" s="3"/>
      <c r="Y151" s="3"/>
      <c r="AA151" s="3"/>
      <c r="AC151" s="3"/>
      <c r="AE151" s="3"/>
      <c r="AG151" s="3"/>
      <c r="AI151" s="3"/>
      <c r="AK151" s="3"/>
      <c r="AM151" s="3"/>
      <c r="AO151" s="3"/>
      <c r="AQ151" s="3"/>
      <c r="AS151" s="3"/>
      <c r="AU151" s="3"/>
      <c r="AX151" s="3"/>
      <c r="BA151" s="3"/>
      <c r="BD151" s="3"/>
      <c r="BG151" s="3"/>
      <c r="BJ151" s="3"/>
      <c r="BM151" s="3"/>
      <c r="BP151" s="3"/>
      <c r="BS151" s="3"/>
    </row>
    <row r="152" spans="1:71" x14ac:dyDescent="0.25">
      <c r="A152" s="23" t="str">
        <f t="shared" si="24"/>
        <v>ESOLEHS [English sole Hecate Strait]</v>
      </c>
      <c r="B152" s="4" t="s">
        <v>948</v>
      </c>
      <c r="C152" s="4" t="s">
        <v>949</v>
      </c>
      <c r="D152" s="3"/>
      <c r="E152" s="23" t="str">
        <f t="shared" si="25"/>
        <v>multinational-ICES-IIa-IIIabd-IV-Vb-VI-VII-VIIIabcde-XII-XIV-Ixa [IIa-IIIabd-IV-Vb-VI-VII-VIIIabcde-XII-XIV-Ixa]</v>
      </c>
      <c r="F152" s="5" t="s">
        <v>763</v>
      </c>
      <c r="G152" s="6" t="s">
        <v>764</v>
      </c>
      <c r="H152" s="3"/>
      <c r="I152" s="9"/>
      <c r="J152" s="1"/>
      <c r="K152" s="1"/>
      <c r="L152" s="1"/>
      <c r="M152" s="1"/>
      <c r="N152" s="3"/>
      <c r="O152" s="9"/>
      <c r="P152" s="1"/>
      <c r="Q152" s="1"/>
      <c r="R152" s="1"/>
      <c r="S152" s="3"/>
      <c r="T152" t="s">
        <v>2608</v>
      </c>
      <c r="U152" s="3"/>
      <c r="V152" t="s">
        <v>2861</v>
      </c>
      <c r="W152" s="3"/>
      <c r="Y152" s="3"/>
      <c r="AA152" s="3"/>
      <c r="AC152" s="3"/>
      <c r="AE152" s="3"/>
      <c r="AG152" s="3"/>
      <c r="AI152" s="3"/>
      <c r="AK152" s="3"/>
      <c r="AM152" s="3"/>
      <c r="AO152" s="3"/>
      <c r="AQ152" s="3"/>
      <c r="AS152" s="3"/>
      <c r="AU152" s="3"/>
      <c r="AX152" s="3"/>
      <c r="BA152" s="3"/>
      <c r="BD152" s="3"/>
      <c r="BG152" s="3"/>
      <c r="BJ152" s="3"/>
      <c r="BM152" s="3"/>
      <c r="BP152" s="3"/>
      <c r="BS152" s="3"/>
    </row>
    <row r="153" spans="1:71" x14ac:dyDescent="0.25">
      <c r="A153" s="23" t="str">
        <f t="shared" si="24"/>
        <v>ESOLEPCOAST [English sole Pacific Coast]</v>
      </c>
      <c r="B153" s="4" t="s">
        <v>952</v>
      </c>
      <c r="C153" s="4" t="s">
        <v>953</v>
      </c>
      <c r="D153" s="3"/>
      <c r="E153" s="23" t="str">
        <f t="shared" si="25"/>
        <v>multinational-ICES-IIb [Spitzbergen and Bear Island]</v>
      </c>
      <c r="F153" s="5" t="s">
        <v>767</v>
      </c>
      <c r="G153" s="6" t="s">
        <v>768</v>
      </c>
      <c r="H153" s="3"/>
      <c r="I153" s="9"/>
      <c r="J153" s="1"/>
      <c r="K153" s="1"/>
      <c r="L153" s="1"/>
      <c r="M153" s="1"/>
      <c r="N153" s="3"/>
      <c r="O153" s="9"/>
      <c r="P153" s="1"/>
      <c r="Q153" s="1"/>
      <c r="R153" s="1"/>
      <c r="S153" s="3"/>
      <c r="T153" t="s">
        <v>2609</v>
      </c>
      <c r="U153" s="3"/>
      <c r="V153" t="s">
        <v>2862</v>
      </c>
      <c r="W153" s="3"/>
      <c r="Y153" s="3"/>
      <c r="AA153" s="3"/>
      <c r="AC153" s="3"/>
      <c r="AE153" s="3"/>
      <c r="AG153" s="3"/>
      <c r="AI153" s="3"/>
      <c r="AK153" s="3"/>
      <c r="AM153" s="3"/>
      <c r="AO153" s="3"/>
      <c r="AQ153" s="3"/>
      <c r="AS153" s="3"/>
      <c r="AU153" s="3"/>
      <c r="AX153" s="3"/>
      <c r="BA153" s="3"/>
      <c r="BD153" s="3"/>
      <c r="BG153" s="3"/>
      <c r="BJ153" s="3"/>
      <c r="BM153" s="3"/>
      <c r="BP153" s="3"/>
      <c r="BS153" s="3"/>
    </row>
    <row r="154" spans="1:71" x14ac:dyDescent="0.25">
      <c r="A154" s="23" t="str">
        <f t="shared" si="24"/>
        <v>FLSOLEBSAI [Flathead sole Bering Sea and Aleutian Islands]</v>
      </c>
      <c r="B154" s="4" t="s">
        <v>956</v>
      </c>
      <c r="C154" s="4" t="s">
        <v>957</v>
      </c>
      <c r="D154" s="3"/>
      <c r="E154" s="23" t="str">
        <f t="shared" si="25"/>
        <v>multinational-ICES-I-II [North-East Arctic]</v>
      </c>
      <c r="F154" s="5" t="s">
        <v>771</v>
      </c>
      <c r="G154" s="6" t="s">
        <v>772</v>
      </c>
      <c r="H154" s="3"/>
      <c r="I154" s="9"/>
      <c r="J154" s="1"/>
      <c r="K154" s="1"/>
      <c r="L154" s="1"/>
      <c r="M154" s="1"/>
      <c r="N154" s="3"/>
      <c r="O154" s="9"/>
      <c r="P154" s="1"/>
      <c r="Q154" s="1"/>
      <c r="R154" s="1"/>
      <c r="S154" s="3"/>
      <c r="T154" t="s">
        <v>2610</v>
      </c>
      <c r="U154" s="3"/>
      <c r="V154" t="s">
        <v>2863</v>
      </c>
      <c r="W154" s="3"/>
      <c r="Y154" s="3"/>
      <c r="AA154" s="3"/>
      <c r="AC154" s="3"/>
      <c r="AE154" s="3"/>
      <c r="AG154" s="3"/>
      <c r="AI154" s="3"/>
      <c r="AK154" s="3"/>
      <c r="AM154" s="3"/>
      <c r="AO154" s="3"/>
      <c r="AQ154" s="3"/>
      <c r="AS154" s="3"/>
      <c r="AU154" s="3"/>
      <c r="AX154" s="3"/>
      <c r="BA154" s="3"/>
      <c r="BD154" s="3"/>
      <c r="BG154" s="3"/>
      <c r="BJ154" s="3"/>
      <c r="BM154" s="3"/>
      <c r="BP154" s="3"/>
      <c r="BS154" s="3"/>
    </row>
    <row r="155" spans="1:71" x14ac:dyDescent="0.25">
      <c r="A155" s="23" t="str">
        <f t="shared" si="24"/>
        <v>FLSOLEGA [Flathead sole Gulf of Alaska]</v>
      </c>
      <c r="B155" s="4" t="s">
        <v>960</v>
      </c>
      <c r="C155" s="4" t="s">
        <v>961</v>
      </c>
      <c r="D155" s="3"/>
      <c r="E155" s="23" t="str">
        <f t="shared" si="25"/>
        <v>multinational-ICES-IIIa [Kattegat and Skagerrak]</v>
      </c>
      <c r="F155" s="5" t="s">
        <v>775</v>
      </c>
      <c r="G155" s="6" t="s">
        <v>776</v>
      </c>
      <c r="H155" s="3"/>
      <c r="I155" s="9"/>
      <c r="J155" s="1"/>
      <c r="K155" s="1"/>
      <c r="L155" s="1"/>
      <c r="M155" s="1"/>
      <c r="N155" s="3"/>
      <c r="O155" s="9"/>
      <c r="P155" s="1"/>
      <c r="Q155" s="1"/>
      <c r="R155" s="1"/>
      <c r="S155" s="3"/>
      <c r="T155" t="s">
        <v>2611</v>
      </c>
      <c r="U155" s="3"/>
      <c r="V155" t="s">
        <v>2864</v>
      </c>
      <c r="W155" s="3"/>
      <c r="Y155" s="3"/>
      <c r="AA155" s="3"/>
      <c r="AC155" s="3"/>
      <c r="AE155" s="3"/>
      <c r="AG155" s="3"/>
      <c r="AI155" s="3"/>
      <c r="AK155" s="3"/>
      <c r="AM155" s="3"/>
      <c r="AO155" s="3"/>
      <c r="AQ155" s="3"/>
      <c r="AS155" s="3"/>
      <c r="AU155" s="3"/>
      <c r="AX155" s="3"/>
      <c r="BA155" s="3"/>
      <c r="BD155" s="3"/>
      <c r="BG155" s="3"/>
      <c r="BJ155" s="3"/>
      <c r="BM155" s="3"/>
      <c r="BP155" s="3"/>
      <c r="BS155" s="3"/>
    </row>
    <row r="156" spans="1:71" x14ac:dyDescent="0.25">
      <c r="A156" s="23" t="str">
        <f t="shared" si="24"/>
        <v>FMEG8c9a [Fourspotted megrim ICES VIIIc-IXa]</v>
      </c>
      <c r="B156" s="4" t="s">
        <v>964</v>
      </c>
      <c r="C156" s="4" t="s">
        <v>965</v>
      </c>
      <c r="D156" s="3"/>
      <c r="E156" s="23" t="str">
        <f t="shared" si="25"/>
        <v>multinational-ICES-IIIa-IV [IIIa and North Sea]</v>
      </c>
      <c r="F156" s="5" t="s">
        <v>779</v>
      </c>
      <c r="G156" s="6" t="s">
        <v>780</v>
      </c>
      <c r="H156" s="3"/>
      <c r="I156" s="9"/>
      <c r="J156" s="1"/>
      <c r="K156" s="1"/>
      <c r="L156" s="1"/>
      <c r="M156" s="1"/>
      <c r="N156" s="3"/>
      <c r="O156" s="9"/>
      <c r="P156" s="1"/>
      <c r="Q156" s="1"/>
      <c r="R156" s="1"/>
      <c r="S156" s="3"/>
      <c r="T156" t="s">
        <v>2612</v>
      </c>
      <c r="U156" s="3"/>
      <c r="V156" t="s">
        <v>2865</v>
      </c>
      <c r="W156" s="3"/>
      <c r="Y156" s="3"/>
      <c r="AA156" s="3"/>
      <c r="AC156" s="3"/>
      <c r="AE156" s="3"/>
      <c r="AG156" s="3"/>
      <c r="AI156" s="3"/>
      <c r="AK156" s="3"/>
      <c r="AM156" s="3"/>
      <c r="AO156" s="3"/>
      <c r="AQ156" s="3"/>
      <c r="AS156" s="3"/>
      <c r="AU156" s="3"/>
      <c r="AX156" s="3"/>
      <c r="BA156" s="3"/>
      <c r="BD156" s="3"/>
      <c r="BG156" s="3"/>
      <c r="BJ156" s="3"/>
      <c r="BM156" s="3"/>
      <c r="BP156" s="3"/>
      <c r="BS156" s="3"/>
    </row>
    <row r="157" spans="1:71" x14ac:dyDescent="0.25">
      <c r="A157" s="23" t="str">
        <f t="shared" si="24"/>
        <v>FSCADWA [False Scad West Africa]</v>
      </c>
      <c r="B157" s="4" t="s">
        <v>968</v>
      </c>
      <c r="C157" s="4" t="s">
        <v>969</v>
      </c>
      <c r="D157" s="3"/>
      <c r="E157" s="23" t="str">
        <f t="shared" si="25"/>
        <v>multinational-ICES-IIIa-IV-VI [IIIa, VI and North Sea]</v>
      </c>
      <c r="F157" s="5" t="s">
        <v>783</v>
      </c>
      <c r="G157" s="6" t="s">
        <v>784</v>
      </c>
      <c r="H157" s="3"/>
      <c r="I157" s="9"/>
      <c r="J157" s="1"/>
      <c r="K157" s="1"/>
      <c r="L157" s="1"/>
      <c r="M157" s="1"/>
      <c r="N157" s="3"/>
      <c r="O157" s="9"/>
      <c r="P157" s="1"/>
      <c r="Q157" s="1"/>
      <c r="R157" s="1"/>
      <c r="S157" s="3"/>
      <c r="T157" t="s">
        <v>2613</v>
      </c>
      <c r="U157" s="3"/>
      <c r="V157" t="s">
        <v>2866</v>
      </c>
      <c r="W157" s="3"/>
      <c r="Y157" s="3"/>
      <c r="AA157" s="3"/>
      <c r="AC157" s="3"/>
      <c r="AE157" s="3"/>
      <c r="AG157" s="3"/>
      <c r="AI157" s="3"/>
      <c r="AK157" s="3"/>
      <c r="AM157" s="3"/>
      <c r="AO157" s="3"/>
      <c r="AQ157" s="3"/>
      <c r="AS157" s="3"/>
      <c r="AU157" s="3"/>
      <c r="AX157" s="3"/>
      <c r="BA157" s="3"/>
      <c r="BD157" s="3"/>
      <c r="BG157" s="3"/>
      <c r="BJ157" s="3"/>
      <c r="BM157" s="3"/>
      <c r="BP157" s="3"/>
      <c r="BS157" s="3"/>
    </row>
    <row r="158" spans="1:71" x14ac:dyDescent="0.25">
      <c r="A158" s="23" t="str">
        <f t="shared" si="24"/>
        <v>FTOOTHSHARATL [Finetooth shark Atlantic]</v>
      </c>
      <c r="B158" s="4" t="s">
        <v>972</v>
      </c>
      <c r="C158" s="4" t="s">
        <v>973</v>
      </c>
      <c r="D158" s="3"/>
      <c r="E158" s="23" t="str">
        <f t="shared" si="25"/>
        <v>multinational-ICES-IIIa-IV-VIId [IIIa, VIId and North Sea]</v>
      </c>
      <c r="F158" s="5" t="s">
        <v>787</v>
      </c>
      <c r="G158" s="6" t="s">
        <v>788</v>
      </c>
      <c r="H158" s="3"/>
      <c r="I158" s="9"/>
      <c r="J158" s="1"/>
      <c r="K158" s="1"/>
      <c r="L158" s="1"/>
      <c r="M158" s="1"/>
      <c r="N158" s="3"/>
      <c r="O158" s="9"/>
      <c r="P158" s="1"/>
      <c r="Q158" s="1"/>
      <c r="R158" s="1"/>
      <c r="S158" s="3"/>
      <c r="T158" t="s">
        <v>2614</v>
      </c>
      <c r="U158" s="3"/>
      <c r="V158" t="s">
        <v>2867</v>
      </c>
      <c r="W158" s="3"/>
      <c r="Y158" s="3"/>
      <c r="AA158" s="3"/>
      <c r="AC158" s="3"/>
      <c r="AE158" s="3"/>
      <c r="AG158" s="3"/>
      <c r="AI158" s="3"/>
      <c r="AK158" s="3"/>
      <c r="AM158" s="3"/>
      <c r="AO158" s="3"/>
      <c r="AQ158" s="3"/>
      <c r="AS158" s="3"/>
      <c r="AU158" s="3"/>
      <c r="AX158" s="3"/>
      <c r="BA158" s="3"/>
      <c r="BD158" s="3"/>
      <c r="BG158" s="3"/>
      <c r="BJ158" s="3"/>
      <c r="BM158" s="3"/>
      <c r="BP158" s="3"/>
      <c r="BS158" s="3"/>
    </row>
    <row r="159" spans="1:71" x14ac:dyDescent="0.25">
      <c r="A159" s="23" t="str">
        <f t="shared" si="24"/>
        <v>GAGGM [Gag Gulf of Mexico]</v>
      </c>
      <c r="B159" s="4" t="s">
        <v>976</v>
      </c>
      <c r="C159" s="4" t="s">
        <v>977</v>
      </c>
      <c r="D159" s="3"/>
      <c r="E159" s="23" t="str">
        <f t="shared" si="25"/>
        <v>multinational-ICES-IIIa-IV-VI-VII-VIIIabd [IIIa-IV-VI-VII-VIIIabd]</v>
      </c>
      <c r="F159" s="5" t="s">
        <v>791</v>
      </c>
      <c r="G159" s="6" t="s">
        <v>792</v>
      </c>
      <c r="H159" s="3"/>
      <c r="I159" s="9"/>
      <c r="J159" s="1"/>
      <c r="K159" s="1"/>
      <c r="L159" s="1"/>
      <c r="M159" s="1"/>
      <c r="N159" s="3"/>
      <c r="O159" s="9"/>
      <c r="P159" s="1"/>
      <c r="Q159" s="1"/>
      <c r="R159" s="1"/>
      <c r="S159" s="3"/>
      <c r="T159" t="s">
        <v>2615</v>
      </c>
      <c r="U159" s="3"/>
      <c r="V159" t="s">
        <v>2868</v>
      </c>
      <c r="W159" s="3"/>
      <c r="Y159" s="3"/>
      <c r="AA159" s="3"/>
      <c r="AC159" s="3"/>
      <c r="AE159" s="3"/>
      <c r="AG159" s="3"/>
      <c r="AI159" s="3"/>
      <c r="AK159" s="3"/>
      <c r="AM159" s="3"/>
      <c r="AO159" s="3"/>
      <c r="AQ159" s="3"/>
      <c r="AS159" s="3"/>
      <c r="AU159" s="3"/>
      <c r="AX159" s="3"/>
      <c r="BA159" s="3"/>
      <c r="BD159" s="3"/>
      <c r="BG159" s="3"/>
      <c r="BJ159" s="3"/>
      <c r="BM159" s="3"/>
      <c r="BP159" s="3"/>
      <c r="BS159" s="3"/>
    </row>
    <row r="160" spans="1:71" x14ac:dyDescent="0.25">
      <c r="A160" s="23" t="str">
        <f t="shared" si="24"/>
        <v>GAGSATLC [Gag Southern Atlantic coast]</v>
      </c>
      <c r="B160" s="4" t="s">
        <v>980</v>
      </c>
      <c r="C160" s="4" t="s">
        <v>981</v>
      </c>
      <c r="D160" s="3"/>
      <c r="E160" s="23" t="str">
        <f t="shared" si="25"/>
        <v>multinational-ICES-IIIb(23) [Sound Sea]</v>
      </c>
      <c r="F160" s="5" t="s">
        <v>795</v>
      </c>
      <c r="G160" s="6" t="s">
        <v>796</v>
      </c>
      <c r="H160" s="3"/>
      <c r="I160" s="9"/>
      <c r="J160" s="1"/>
      <c r="K160" s="1"/>
      <c r="L160" s="1"/>
      <c r="M160" s="1"/>
      <c r="N160" s="3"/>
      <c r="O160" s="9"/>
      <c r="P160" s="1"/>
      <c r="Q160" s="1"/>
      <c r="R160" s="1"/>
      <c r="S160" s="3"/>
      <c r="T160" t="s">
        <v>2616</v>
      </c>
      <c r="U160" s="3"/>
      <c r="V160" t="s">
        <v>2869</v>
      </c>
      <c r="W160" s="3"/>
      <c r="Y160" s="3"/>
      <c r="AA160" s="3"/>
      <c r="AC160" s="3"/>
      <c r="AE160" s="3"/>
      <c r="AG160" s="3"/>
      <c r="AI160" s="3"/>
      <c r="AK160" s="3"/>
      <c r="AM160" s="3"/>
      <c r="AO160" s="3"/>
      <c r="AQ160" s="3"/>
      <c r="AS160" s="3"/>
      <c r="AU160" s="3"/>
      <c r="AX160" s="3"/>
      <c r="BA160" s="3"/>
      <c r="BD160" s="3"/>
      <c r="BG160" s="3"/>
      <c r="BJ160" s="3"/>
      <c r="BM160" s="3"/>
      <c r="BP160" s="3"/>
      <c r="BS160" s="3"/>
    </row>
    <row r="161" spans="1:71" x14ac:dyDescent="0.25">
      <c r="A161" s="23" t="str">
        <f t="shared" si="24"/>
        <v>GEMFISHNZ [common gemfish New Zealand]</v>
      </c>
      <c r="B161" s="4" t="s">
        <v>983</v>
      </c>
      <c r="C161" s="4" t="s">
        <v>984</v>
      </c>
      <c r="D161" s="3"/>
      <c r="E161" s="23" t="str">
        <f t="shared" si="25"/>
        <v>multinational-ICES-IIIc(22) [Belt Sea]</v>
      </c>
      <c r="F161" s="5" t="s">
        <v>799</v>
      </c>
      <c r="G161" s="6" t="s">
        <v>800</v>
      </c>
      <c r="H161" s="3"/>
      <c r="I161" s="9"/>
      <c r="J161" s="1"/>
      <c r="K161" s="1"/>
      <c r="L161" s="1"/>
      <c r="M161" s="1"/>
      <c r="N161" s="3"/>
      <c r="O161" s="9"/>
      <c r="P161" s="1"/>
      <c r="Q161" s="1"/>
      <c r="R161" s="1"/>
      <c r="S161" s="3"/>
      <c r="T161" t="s">
        <v>2617</v>
      </c>
      <c r="U161" s="3"/>
      <c r="V161" t="s">
        <v>2870</v>
      </c>
      <c r="W161" s="3"/>
      <c r="Y161" s="3"/>
      <c r="AA161" s="3"/>
      <c r="AC161" s="3"/>
      <c r="AE161" s="3"/>
      <c r="AG161" s="3"/>
      <c r="AI161" s="3"/>
      <c r="AK161" s="3"/>
      <c r="AM161" s="3"/>
      <c r="AO161" s="3"/>
      <c r="AQ161" s="3"/>
      <c r="AS161" s="3"/>
      <c r="AU161" s="3"/>
      <c r="AX161" s="3"/>
      <c r="BA161" s="3"/>
      <c r="BD161" s="3"/>
      <c r="BG161" s="3"/>
      <c r="BJ161" s="3"/>
      <c r="BM161" s="3"/>
      <c r="BP161" s="3"/>
      <c r="BS161" s="3"/>
    </row>
    <row r="162" spans="1:71" x14ac:dyDescent="0.25">
      <c r="A162" s="23" t="str">
        <f t="shared" si="24"/>
        <v>GEMFISHSE [common gemfish Southeast Australia]</v>
      </c>
      <c r="B162" s="4" t="s">
        <v>987</v>
      </c>
      <c r="C162" s="4" t="s">
        <v>988</v>
      </c>
      <c r="D162" s="3"/>
      <c r="E162" s="23" t="str">
        <f t="shared" si="25"/>
        <v>multinational-ICES-IIId [Baltic Sea]</v>
      </c>
      <c r="F162" s="5" t="s">
        <v>803</v>
      </c>
      <c r="G162" s="6" t="s">
        <v>804</v>
      </c>
      <c r="H162" s="3"/>
      <c r="I162" s="9"/>
      <c r="J162" s="1"/>
      <c r="K162" s="1"/>
      <c r="L162" s="1"/>
      <c r="M162" s="1"/>
      <c r="N162" s="3"/>
      <c r="O162" s="9"/>
      <c r="P162" s="1"/>
      <c r="Q162" s="1"/>
      <c r="R162" s="1"/>
      <c r="S162" s="3"/>
      <c r="T162" t="s">
        <v>2618</v>
      </c>
      <c r="U162" s="3"/>
      <c r="V162" t="s">
        <v>2871</v>
      </c>
      <c r="W162" s="3"/>
      <c r="Y162" s="3"/>
      <c r="AA162" s="3"/>
      <c r="AC162" s="3"/>
      <c r="AE162" s="3"/>
      <c r="AG162" s="3"/>
      <c r="AI162" s="3"/>
      <c r="AK162" s="3"/>
      <c r="AM162" s="3"/>
      <c r="AO162" s="3"/>
      <c r="AQ162" s="3"/>
      <c r="AS162" s="3"/>
      <c r="AU162" s="3"/>
      <c r="AX162" s="3"/>
      <c r="BA162" s="3"/>
      <c r="BD162" s="3"/>
      <c r="BG162" s="3"/>
      <c r="BJ162" s="3"/>
      <c r="BM162" s="3"/>
      <c r="BP162" s="3"/>
      <c r="BS162" s="3"/>
    </row>
    <row r="163" spans="1:71" x14ac:dyDescent="0.25">
      <c r="A163" s="23" t="str">
        <f t="shared" si="24"/>
        <v>GGRUNTWASG1 [Grey Grunt West Africa Subgroup 1]</v>
      </c>
      <c r="B163" s="4" t="s">
        <v>991</v>
      </c>
      <c r="C163" s="4" t="s">
        <v>992</v>
      </c>
      <c r="D163" s="3"/>
      <c r="E163" s="23" t="str">
        <f t="shared" si="25"/>
        <v>multinational-ICES-II-IIIa-IV-VI-VII-VIIIabc [II-IIIa-IV-VI-VII-VIIIabc]</v>
      </c>
      <c r="F163" s="5" t="s">
        <v>807</v>
      </c>
      <c r="G163" s="6" t="s">
        <v>808</v>
      </c>
      <c r="H163" s="3"/>
      <c r="I163" s="9"/>
      <c r="J163" s="1"/>
      <c r="K163" s="1"/>
      <c r="L163" s="1"/>
      <c r="M163" s="1"/>
      <c r="N163" s="3"/>
      <c r="O163" s="9"/>
      <c r="P163" s="1"/>
      <c r="Q163" s="1"/>
      <c r="R163" s="1"/>
      <c r="S163" s="3"/>
      <c r="T163" t="s">
        <v>2619</v>
      </c>
      <c r="U163" s="3"/>
      <c r="V163" t="s">
        <v>2872</v>
      </c>
      <c r="W163" s="3"/>
      <c r="Y163" s="3"/>
      <c r="AA163" s="3"/>
      <c r="AC163" s="3"/>
      <c r="AE163" s="3"/>
      <c r="AG163" s="3"/>
      <c r="AI163" s="3"/>
      <c r="AK163" s="3"/>
      <c r="AM163" s="3"/>
      <c r="AO163" s="3"/>
      <c r="AQ163" s="3"/>
      <c r="AS163" s="3"/>
      <c r="AU163" s="3"/>
      <c r="AX163" s="3"/>
      <c r="BA163" s="3"/>
      <c r="BD163" s="3"/>
      <c r="BG163" s="3"/>
      <c r="BJ163" s="3"/>
      <c r="BM163" s="3"/>
      <c r="BP163" s="3"/>
      <c r="BS163" s="3"/>
    </row>
    <row r="164" spans="1:71" x14ac:dyDescent="0.25">
      <c r="A164" s="23" t="str">
        <f t="shared" si="24"/>
        <v>GGRUNTWASG3 [Grey Grunt West Africa Subgroup 3]</v>
      </c>
      <c r="B164" s="4" t="s">
        <v>995</v>
      </c>
      <c r="C164" s="4" t="s">
        <v>996</v>
      </c>
      <c r="D164" s="3"/>
      <c r="E164" s="23" t="str">
        <f t="shared" si="25"/>
        <v>multinational-ICES-I-II-III-IV-V-VI-VII-VIII-IX-XII-XIV [Northeast Atlantic]</v>
      </c>
      <c r="F164" s="5" t="s">
        <v>811</v>
      </c>
      <c r="G164" s="6" t="s">
        <v>812</v>
      </c>
      <c r="H164" s="3"/>
      <c r="I164" s="9"/>
      <c r="J164" s="1"/>
      <c r="K164" s="1"/>
      <c r="L164" s="1"/>
      <c r="M164" s="1"/>
      <c r="N164" s="3"/>
      <c r="O164" s="9"/>
      <c r="P164" s="1"/>
      <c r="Q164" s="1"/>
      <c r="R164" s="1"/>
      <c r="S164" s="3"/>
      <c r="T164" t="s">
        <v>2620</v>
      </c>
      <c r="U164" s="3"/>
      <c r="V164" t="s">
        <v>2873</v>
      </c>
      <c r="W164" s="3"/>
      <c r="Y164" s="3"/>
      <c r="AA164" s="3"/>
      <c r="AC164" s="3"/>
      <c r="AE164" s="3"/>
      <c r="AG164" s="3"/>
      <c r="AI164" s="3"/>
      <c r="AK164" s="3"/>
      <c r="AM164" s="3"/>
      <c r="AO164" s="3"/>
      <c r="AQ164" s="3"/>
      <c r="AS164" s="3"/>
      <c r="AU164" s="3"/>
      <c r="AX164" s="3"/>
      <c r="BA164" s="3"/>
      <c r="BD164" s="3"/>
      <c r="BG164" s="3"/>
      <c r="BJ164" s="3"/>
      <c r="BM164" s="3"/>
      <c r="BP164" s="3"/>
      <c r="BS164" s="3"/>
    </row>
    <row r="165" spans="1:71" x14ac:dyDescent="0.25">
      <c r="A165" s="23" t="str">
        <f t="shared" si="24"/>
        <v>GHAL01ABCDEF [Greenland halibut NAFO 01ABCDEF]</v>
      </c>
      <c r="B165" s="4" t="s">
        <v>998</v>
      </c>
      <c r="C165" s="4" t="s">
        <v>999</v>
      </c>
      <c r="D165" s="3"/>
      <c r="E165" s="23" t="str">
        <f t="shared" si="25"/>
        <v>multinational-ICES-IV [North Sea]</v>
      </c>
      <c r="F165" s="5" t="s">
        <v>815</v>
      </c>
      <c r="G165" s="6" t="s">
        <v>816</v>
      </c>
      <c r="H165" s="3"/>
      <c r="I165" s="9"/>
      <c r="J165" s="1"/>
      <c r="K165" s="1"/>
      <c r="L165" s="1"/>
      <c r="M165" s="1"/>
      <c r="N165" s="3"/>
      <c r="O165" s="9"/>
      <c r="P165" s="1"/>
      <c r="Q165" s="1"/>
      <c r="R165" s="1"/>
      <c r="S165" s="3"/>
      <c r="T165" t="s">
        <v>2621</v>
      </c>
      <c r="U165" s="3"/>
      <c r="V165" t="s">
        <v>2874</v>
      </c>
      <c r="W165" s="3"/>
      <c r="Y165" s="3"/>
      <c r="AA165" s="3"/>
      <c r="AC165" s="3"/>
      <c r="AE165" s="3"/>
      <c r="AG165" s="3"/>
      <c r="AI165" s="3"/>
      <c r="AK165" s="3"/>
      <c r="AM165" s="3"/>
      <c r="AO165" s="3"/>
      <c r="AQ165" s="3"/>
      <c r="AS165" s="3"/>
      <c r="AU165" s="3"/>
      <c r="AX165" s="3"/>
      <c r="BA165" s="3"/>
      <c r="BD165" s="3"/>
      <c r="BG165" s="3"/>
      <c r="BJ165" s="3"/>
      <c r="BM165" s="3"/>
      <c r="BP165" s="3"/>
      <c r="BS165" s="3"/>
    </row>
    <row r="166" spans="1:71" x14ac:dyDescent="0.25">
      <c r="A166" s="23" t="str">
        <f t="shared" si="24"/>
        <v>GHAL23KLMNO [Greenland halibut NAFO 23KLMNO]</v>
      </c>
      <c r="B166" s="4" t="s">
        <v>1002</v>
      </c>
      <c r="C166" s="4" t="s">
        <v>1003</v>
      </c>
      <c r="D166" s="3"/>
      <c r="E166" s="23" t="str">
        <f t="shared" si="25"/>
        <v>multinational-ICES-IVa [Northern North Sea]</v>
      </c>
      <c r="F166" s="5" t="s">
        <v>819</v>
      </c>
      <c r="G166" s="6" t="s">
        <v>820</v>
      </c>
      <c r="H166" s="3"/>
      <c r="I166" s="9"/>
      <c r="J166" s="1"/>
      <c r="K166" s="1"/>
      <c r="L166" s="1"/>
      <c r="M166" s="1"/>
      <c r="N166" s="3"/>
      <c r="O166" s="9"/>
      <c r="P166" s="1"/>
      <c r="Q166" s="1"/>
      <c r="R166" s="1"/>
      <c r="S166" s="3"/>
      <c r="T166" t="s">
        <v>2622</v>
      </c>
      <c r="U166" s="3"/>
      <c r="V166" t="s">
        <v>2875</v>
      </c>
      <c r="W166" s="3"/>
      <c r="Y166" s="3"/>
      <c r="AA166" s="3"/>
      <c r="AC166" s="3"/>
      <c r="AE166" s="3"/>
      <c r="AG166" s="3"/>
      <c r="AI166" s="3"/>
      <c r="AK166" s="3"/>
      <c r="AM166" s="3"/>
      <c r="AO166" s="3"/>
      <c r="AQ166" s="3"/>
      <c r="AS166" s="3"/>
      <c r="AU166" s="3"/>
      <c r="AX166" s="3"/>
      <c r="BA166" s="3"/>
      <c r="BD166" s="3"/>
      <c r="BG166" s="3"/>
      <c r="BJ166" s="3"/>
      <c r="BM166" s="3"/>
      <c r="BP166" s="3"/>
      <c r="BS166" s="3"/>
    </row>
    <row r="167" spans="1:71" x14ac:dyDescent="0.25">
      <c r="A167" s="23" t="str">
        <f t="shared" si="24"/>
        <v>GHAL4RST [Greenland halibut NAFO 4RST]</v>
      </c>
      <c r="B167" s="4" t="s">
        <v>1006</v>
      </c>
      <c r="C167" s="4" t="s">
        <v>1007</v>
      </c>
      <c r="D167" s="3"/>
      <c r="E167" s="23" t="str">
        <f t="shared" si="25"/>
        <v>multinational-ICES-IVb [Central North Sea]</v>
      </c>
      <c r="F167" s="5" t="s">
        <v>823</v>
      </c>
      <c r="G167" s="6" t="s">
        <v>824</v>
      </c>
      <c r="H167" s="3"/>
      <c r="I167" s="9"/>
      <c r="J167" s="1"/>
      <c r="K167" s="1"/>
      <c r="L167" s="1"/>
      <c r="M167" s="1"/>
      <c r="N167" s="3"/>
      <c r="O167" s="9"/>
      <c r="P167" s="1"/>
      <c r="Q167" s="1"/>
      <c r="R167" s="1"/>
      <c r="S167" s="3"/>
      <c r="T167" t="s">
        <v>2623</v>
      </c>
      <c r="U167" s="3"/>
      <c r="V167" t="s">
        <v>2876</v>
      </c>
      <c r="W167" s="3"/>
      <c r="Y167" s="3"/>
      <c r="AA167" s="3"/>
      <c r="AC167" s="3"/>
      <c r="AE167" s="3"/>
      <c r="AG167" s="3"/>
      <c r="AI167" s="3"/>
      <c r="AK167" s="3"/>
      <c r="AM167" s="3"/>
      <c r="AO167" s="3"/>
      <c r="AQ167" s="3"/>
      <c r="AS167" s="3"/>
      <c r="AU167" s="3"/>
      <c r="AX167" s="3"/>
      <c r="BA167" s="3"/>
      <c r="BD167" s="3"/>
      <c r="BG167" s="3"/>
      <c r="BJ167" s="3"/>
      <c r="BM167" s="3"/>
      <c r="BP167" s="3"/>
      <c r="BS167" s="3"/>
    </row>
    <row r="168" spans="1:71" x14ac:dyDescent="0.25">
      <c r="A168" s="23" t="str">
        <f t="shared" si="24"/>
        <v>GHALBSAI [Greenland turbot Bering Sea and Aleutian Islands]</v>
      </c>
      <c r="B168" s="4" t="s">
        <v>1010</v>
      </c>
      <c r="C168" s="4" t="s">
        <v>1011</v>
      </c>
      <c r="D168" s="3"/>
      <c r="E168" s="23" t="str">
        <f t="shared" si="25"/>
        <v>multinational-ICES-IVc [Southern North Sea]</v>
      </c>
      <c r="F168" s="5" t="s">
        <v>827</v>
      </c>
      <c r="G168" s="6" t="s">
        <v>828</v>
      </c>
      <c r="H168" s="3"/>
      <c r="I168" s="9"/>
      <c r="J168" s="1"/>
      <c r="K168" s="1"/>
      <c r="L168" s="1"/>
      <c r="M168" s="1"/>
      <c r="N168" s="3"/>
      <c r="O168" s="9"/>
      <c r="P168" s="1"/>
      <c r="Q168" s="1"/>
      <c r="R168" s="1"/>
      <c r="S168" s="3"/>
      <c r="T168" t="s">
        <v>2624</v>
      </c>
      <c r="U168" s="3"/>
      <c r="V168" t="s">
        <v>2877</v>
      </c>
      <c r="W168" s="3"/>
      <c r="Y168" s="3"/>
      <c r="AA168" s="3"/>
      <c r="AC168" s="3"/>
      <c r="AE168" s="3"/>
      <c r="AG168" s="3"/>
      <c r="AI168" s="3"/>
      <c r="AK168" s="3"/>
      <c r="AM168" s="3"/>
      <c r="AO168" s="3"/>
      <c r="AQ168" s="3"/>
      <c r="AS168" s="3"/>
      <c r="AU168" s="3"/>
      <c r="AX168" s="3"/>
      <c r="BA168" s="3"/>
      <c r="BD168" s="3"/>
      <c r="BG168" s="3"/>
      <c r="BJ168" s="3"/>
      <c r="BM168" s="3"/>
      <c r="BP168" s="3"/>
      <c r="BS168" s="3"/>
    </row>
    <row r="169" spans="1:71" x14ac:dyDescent="0.25">
      <c r="A169" s="23" t="str">
        <f t="shared" si="24"/>
        <v>GHALNEAR [Greenland halibut Northeast Arctic]</v>
      </c>
      <c r="B169" s="4" t="s">
        <v>1014</v>
      </c>
      <c r="C169" s="4" t="s">
        <v>1015</v>
      </c>
      <c r="D169" s="3"/>
      <c r="E169" s="23" t="str">
        <f t="shared" si="25"/>
        <v>multinational-ICES-IV-VIId [IV and VIId]</v>
      </c>
      <c r="F169" s="5" t="s">
        <v>831</v>
      </c>
      <c r="G169" s="6" t="s">
        <v>832</v>
      </c>
      <c r="H169" s="3"/>
      <c r="I169" s="9"/>
      <c r="J169" s="1"/>
      <c r="K169" s="1"/>
      <c r="L169" s="1"/>
      <c r="M169" s="1"/>
      <c r="N169" s="3"/>
      <c r="O169" s="9"/>
      <c r="P169" s="1"/>
      <c r="Q169" s="1"/>
      <c r="R169" s="1"/>
      <c r="S169" s="3"/>
      <c r="T169" t="s">
        <v>2625</v>
      </c>
      <c r="U169" s="3"/>
      <c r="V169" t="s">
        <v>2878</v>
      </c>
      <c r="W169" s="3"/>
      <c r="Y169" s="3"/>
      <c r="AA169" s="3"/>
      <c r="AC169" s="3"/>
      <c r="AE169" s="3"/>
      <c r="AG169" s="3"/>
      <c r="AI169" s="3"/>
      <c r="AK169" s="3"/>
      <c r="AM169" s="3"/>
      <c r="AO169" s="3"/>
      <c r="AQ169" s="3"/>
      <c r="AS169" s="3"/>
      <c r="AU169" s="3"/>
      <c r="AX169" s="3"/>
      <c r="BA169" s="3"/>
      <c r="BD169" s="3"/>
      <c r="BG169" s="3"/>
      <c r="BJ169" s="3"/>
      <c r="BM169" s="3"/>
      <c r="BP169" s="3"/>
      <c r="BS169" s="3"/>
    </row>
    <row r="170" spans="1:71" x14ac:dyDescent="0.25">
      <c r="A170" s="23" t="str">
        <f t="shared" si="24"/>
        <v>GOLDREDNEAR [Golden Redfish Northeast Arctic]</v>
      </c>
      <c r="B170" s="4" t="s">
        <v>1018</v>
      </c>
      <c r="C170" s="4" t="s">
        <v>1019</v>
      </c>
      <c r="D170" s="3"/>
      <c r="E170" s="23" t="str">
        <f t="shared" si="25"/>
        <v>multinational-ICES-IXa [Portugese Waters -East]</v>
      </c>
      <c r="F170" s="5" t="s">
        <v>835</v>
      </c>
      <c r="G170" s="6" t="s">
        <v>836</v>
      </c>
      <c r="H170" s="3"/>
      <c r="I170" s="9"/>
      <c r="J170" s="1"/>
      <c r="K170" s="1"/>
      <c r="L170" s="1"/>
      <c r="M170" s="1"/>
      <c r="N170" s="3"/>
      <c r="O170" s="9"/>
      <c r="P170" s="1"/>
      <c r="Q170" s="1"/>
      <c r="R170" s="1"/>
      <c r="S170" s="3"/>
      <c r="T170" t="s">
        <v>2626</v>
      </c>
      <c r="U170" s="3"/>
      <c r="V170" t="s">
        <v>2879</v>
      </c>
      <c r="W170" s="3"/>
      <c r="Y170" s="3"/>
      <c r="AA170" s="3"/>
      <c r="AC170" s="3"/>
      <c r="AE170" s="3"/>
      <c r="AG170" s="3"/>
      <c r="AI170" s="3"/>
      <c r="AK170" s="3"/>
      <c r="AM170" s="3"/>
      <c r="AO170" s="3"/>
      <c r="AQ170" s="3"/>
      <c r="AS170" s="3"/>
      <c r="AU170" s="3"/>
      <c r="AX170" s="3"/>
      <c r="BA170" s="3"/>
      <c r="BD170" s="3"/>
      <c r="BG170" s="3"/>
      <c r="BJ170" s="3"/>
      <c r="BM170" s="3"/>
      <c r="BP170" s="3"/>
      <c r="BS170" s="3"/>
    </row>
    <row r="171" spans="1:71" x14ac:dyDescent="0.25">
      <c r="A171" s="23" t="str">
        <f t="shared" si="24"/>
        <v>GOPHERSPCOAST [Gopher rockfish Southern Pacific Coast]</v>
      </c>
      <c r="B171" s="4" t="s">
        <v>1022</v>
      </c>
      <c r="C171" s="4" t="s">
        <v>1023</v>
      </c>
      <c r="D171" s="3"/>
      <c r="E171" s="23" t="str">
        <f t="shared" si="25"/>
        <v>multinational-ICES-IXb [Portugese Waters -West]</v>
      </c>
      <c r="F171" s="5" t="s">
        <v>839</v>
      </c>
      <c r="G171" s="6" t="s">
        <v>840</v>
      </c>
      <c r="H171" s="3"/>
      <c r="I171" s="9"/>
      <c r="J171" s="1"/>
      <c r="K171" s="1"/>
      <c r="L171" s="1"/>
      <c r="M171" s="1"/>
      <c r="N171" s="3"/>
      <c r="O171" s="9"/>
      <c r="P171" s="1"/>
      <c r="Q171" s="1"/>
      <c r="R171" s="1"/>
      <c r="S171" s="3"/>
      <c r="T171" t="s">
        <v>2627</v>
      </c>
      <c r="U171" s="3"/>
      <c r="V171" t="s">
        <v>2880</v>
      </c>
      <c r="W171" s="3"/>
      <c r="Y171" s="3"/>
      <c r="AA171" s="3"/>
      <c r="AC171" s="3"/>
      <c r="AE171" s="3"/>
      <c r="AG171" s="3"/>
      <c r="AI171" s="3"/>
      <c r="AK171" s="3"/>
      <c r="AM171" s="3"/>
      <c r="AO171" s="3"/>
      <c r="AQ171" s="3"/>
      <c r="AS171" s="3"/>
      <c r="AU171" s="3"/>
      <c r="AX171" s="3"/>
      <c r="BA171" s="3"/>
      <c r="BD171" s="3"/>
      <c r="BG171" s="3"/>
      <c r="BJ171" s="3"/>
      <c r="BM171" s="3"/>
      <c r="BP171" s="3"/>
      <c r="BS171" s="3"/>
    </row>
    <row r="172" spans="1:71" x14ac:dyDescent="0.25">
      <c r="A172" s="23" t="str">
        <f t="shared" si="24"/>
        <v>GRAMBERGM [Greater amberjack Gulf of Mexico]</v>
      </c>
      <c r="B172" s="4" t="s">
        <v>1026</v>
      </c>
      <c r="C172" s="4" t="s">
        <v>1027</v>
      </c>
      <c r="D172" s="3"/>
      <c r="E172" s="23" t="str">
        <f t="shared" si="25"/>
        <v>multinational-ICES-Va [Iceland Grounds]</v>
      </c>
      <c r="F172" s="5" t="s">
        <v>843</v>
      </c>
      <c r="G172" s="6" t="s">
        <v>844</v>
      </c>
      <c r="H172" s="3"/>
      <c r="I172" s="9"/>
      <c r="J172" s="1"/>
      <c r="K172" s="1"/>
      <c r="L172" s="1"/>
      <c r="M172" s="1"/>
      <c r="N172" s="3"/>
      <c r="O172" s="9"/>
      <c r="P172" s="1"/>
      <c r="Q172" s="1"/>
      <c r="R172" s="1"/>
      <c r="S172" s="3"/>
      <c r="T172" t="s">
        <v>2628</v>
      </c>
      <c r="U172" s="3"/>
      <c r="V172" t="s">
        <v>2881</v>
      </c>
      <c r="W172" s="3"/>
      <c r="Y172" s="3"/>
      <c r="AA172" s="3"/>
      <c r="AC172" s="3"/>
      <c r="AE172" s="3"/>
      <c r="AG172" s="3"/>
      <c r="AI172" s="3"/>
      <c r="AK172" s="3"/>
      <c r="AM172" s="3"/>
      <c r="AO172" s="3"/>
      <c r="AQ172" s="3"/>
      <c r="AS172" s="3"/>
      <c r="AU172" s="3"/>
      <c r="AX172" s="3"/>
      <c r="BA172" s="3"/>
      <c r="BD172" s="3"/>
      <c r="BG172" s="3"/>
      <c r="BJ172" s="3"/>
      <c r="BM172" s="3"/>
      <c r="BP172" s="3"/>
      <c r="BS172" s="3"/>
    </row>
    <row r="173" spans="1:71" x14ac:dyDescent="0.25">
      <c r="A173" s="23" t="str">
        <f t="shared" si="24"/>
        <v>GRAMBERSATLC [Greater amberjack Southern Atlantic coast]</v>
      </c>
      <c r="B173" s="4" t="s">
        <v>1030</v>
      </c>
      <c r="C173" s="4" t="s">
        <v>1031</v>
      </c>
      <c r="D173" s="3"/>
      <c r="E173" s="23" t="str">
        <f t="shared" ref="E173:E204" si="26">IF(ISBLANK(F173),"",F173&amp;" ["&amp;G173&amp;"]")</f>
        <v>multinational-ICES-Vb [Faroe Grounds]</v>
      </c>
      <c r="F173" s="5" t="s">
        <v>847</v>
      </c>
      <c r="G173" s="6" t="s">
        <v>848</v>
      </c>
      <c r="H173" s="3"/>
      <c r="I173" s="9"/>
      <c r="J173" s="1"/>
      <c r="K173" s="1"/>
      <c r="L173" s="1"/>
      <c r="M173" s="1"/>
      <c r="N173" s="3"/>
      <c r="O173" s="9"/>
      <c r="P173" s="1"/>
      <c r="Q173" s="1"/>
      <c r="R173" s="1"/>
      <c r="S173" s="3"/>
      <c r="T173" t="s">
        <v>2629</v>
      </c>
      <c r="U173" s="3"/>
      <c r="V173" t="s">
        <v>2882</v>
      </c>
      <c r="W173" s="3"/>
      <c r="Y173" s="3"/>
      <c r="AA173" s="3"/>
      <c r="AC173" s="3"/>
      <c r="AE173" s="3"/>
      <c r="AG173" s="3"/>
      <c r="AI173" s="3"/>
      <c r="AK173" s="3"/>
      <c r="AM173" s="3"/>
      <c r="AO173" s="3"/>
      <c r="AQ173" s="3"/>
      <c r="AS173" s="3"/>
      <c r="AU173" s="3"/>
      <c r="AX173" s="3"/>
      <c r="BA173" s="3"/>
      <c r="BD173" s="3"/>
      <c r="BG173" s="3"/>
      <c r="BJ173" s="3"/>
      <c r="BM173" s="3"/>
      <c r="BP173" s="3"/>
      <c r="BS173" s="3"/>
    </row>
    <row r="174" spans="1:71" x14ac:dyDescent="0.25">
      <c r="A174" s="23" t="str">
        <f t="shared" si="24"/>
        <v>GRNSTROCKPCOAST [Greenstriped rockfish Pacific Coast]</v>
      </c>
      <c r="B174" s="4" t="s">
        <v>1034</v>
      </c>
      <c r="C174" s="4" t="s">
        <v>1035</v>
      </c>
      <c r="D174" s="3"/>
      <c r="E174" s="23" t="str">
        <f t="shared" si="26"/>
        <v>multinational-ICES-Vb1 [Faroe Plateau]</v>
      </c>
      <c r="F174" s="5" t="s">
        <v>851</v>
      </c>
      <c r="G174" s="6" t="s">
        <v>852</v>
      </c>
      <c r="H174" s="3"/>
      <c r="I174" s="9"/>
      <c r="J174" s="1"/>
      <c r="K174" s="1"/>
      <c r="L174" s="1"/>
      <c r="M174" s="1"/>
      <c r="N174" s="3"/>
      <c r="O174" s="9"/>
      <c r="P174" s="1"/>
      <c r="Q174" s="1"/>
      <c r="R174" s="1"/>
      <c r="S174" s="3"/>
      <c r="T174" t="s">
        <v>2630</v>
      </c>
      <c r="U174" s="3"/>
      <c r="V174" t="s">
        <v>2883</v>
      </c>
      <c r="W174" s="3"/>
      <c r="Y174" s="3"/>
      <c r="AA174" s="3"/>
      <c r="AC174" s="3"/>
      <c r="AE174" s="3"/>
      <c r="AG174" s="3"/>
      <c r="AI174" s="3"/>
      <c r="AK174" s="3"/>
      <c r="AM174" s="3"/>
      <c r="AO174" s="3"/>
      <c r="AQ174" s="3"/>
      <c r="AS174" s="3"/>
      <c r="AU174" s="3"/>
      <c r="AX174" s="3"/>
      <c r="BA174" s="3"/>
      <c r="BD174" s="3"/>
      <c r="BG174" s="3"/>
      <c r="BJ174" s="3"/>
      <c r="BM174" s="3"/>
      <c r="BP174" s="3"/>
      <c r="BS174" s="3"/>
    </row>
    <row r="175" spans="1:71" x14ac:dyDescent="0.25">
      <c r="A175" s="23" t="str">
        <f t="shared" si="24"/>
        <v>GRSPROCKNCAL [Greenspotted rockfish Pacific Coast North]</v>
      </c>
      <c r="B175" s="4" t="s">
        <v>1038</v>
      </c>
      <c r="C175" s="4" t="s">
        <v>1039</v>
      </c>
      <c r="D175" s="3"/>
      <c r="E175" s="23" t="str">
        <f t="shared" si="26"/>
        <v>multinational-ICES-Vb2 [Faroe Bank]</v>
      </c>
      <c r="F175" s="5" t="s">
        <v>855</v>
      </c>
      <c r="G175" s="6" t="s">
        <v>856</v>
      </c>
      <c r="H175" s="3"/>
      <c r="I175" s="9"/>
      <c r="J175" s="1"/>
      <c r="K175" s="1"/>
      <c r="L175" s="1"/>
      <c r="M175" s="1"/>
      <c r="N175" s="3"/>
      <c r="O175" s="9"/>
      <c r="P175" s="1"/>
      <c r="Q175" s="1"/>
      <c r="R175" s="1"/>
      <c r="S175" s="3"/>
      <c r="T175" t="s">
        <v>2631</v>
      </c>
      <c r="U175" s="3"/>
      <c r="V175" t="s">
        <v>2884</v>
      </c>
      <c r="W175" s="3"/>
      <c r="Y175" s="3"/>
      <c r="AA175" s="3"/>
      <c r="AC175" s="3"/>
      <c r="AE175" s="3"/>
      <c r="AG175" s="3"/>
      <c r="AI175" s="3"/>
      <c r="AK175" s="3"/>
      <c r="AM175" s="3"/>
      <c r="AO175" s="3"/>
      <c r="AQ175" s="3"/>
      <c r="AS175" s="3"/>
      <c r="AU175" s="3"/>
      <c r="AX175" s="3"/>
      <c r="BA175" s="3"/>
      <c r="BD175" s="3"/>
      <c r="BG175" s="3"/>
      <c r="BJ175" s="3"/>
      <c r="BM175" s="3"/>
      <c r="BP175" s="3"/>
      <c r="BS175" s="3"/>
    </row>
    <row r="176" spans="1:71" x14ac:dyDescent="0.25">
      <c r="A176" s="23" t="str">
        <f t="shared" si="24"/>
        <v>GRSPROCKSCAL [Greenspotted rockfish Pacific Coast South]</v>
      </c>
      <c r="B176" s="4" t="s">
        <v>1042</v>
      </c>
      <c r="C176" s="4" t="s">
        <v>1043</v>
      </c>
      <c r="D176" s="3"/>
      <c r="E176" s="23" t="str">
        <f t="shared" si="26"/>
        <v>multinational-ICES-VIa [West of Scotland]</v>
      </c>
      <c r="F176" s="5" t="s">
        <v>859</v>
      </c>
      <c r="G176" s="6" t="s">
        <v>860</v>
      </c>
      <c r="H176" s="3"/>
      <c r="I176" s="9"/>
      <c r="J176" s="1"/>
      <c r="K176" s="1"/>
      <c r="L176" s="1"/>
      <c r="M176" s="1"/>
      <c r="N176" s="3"/>
      <c r="O176" s="9"/>
      <c r="P176" s="1"/>
      <c r="Q176" s="1"/>
      <c r="R176" s="1"/>
      <c r="S176" s="3"/>
      <c r="T176" t="s">
        <v>2632</v>
      </c>
      <c r="U176" s="3"/>
      <c r="V176" t="s">
        <v>2885</v>
      </c>
      <c r="W176" s="3"/>
      <c r="Y176" s="3"/>
      <c r="AA176" s="3"/>
      <c r="AC176" s="3"/>
      <c r="AE176" s="3"/>
      <c r="AG176" s="3"/>
      <c r="AI176" s="3"/>
      <c r="AK176" s="3"/>
      <c r="AM176" s="3"/>
      <c r="AO176" s="3"/>
      <c r="AQ176" s="3"/>
      <c r="AS176" s="3"/>
      <c r="AU176" s="3"/>
      <c r="AX176" s="3"/>
      <c r="BA176" s="3"/>
      <c r="BD176" s="3"/>
      <c r="BG176" s="3"/>
      <c r="BJ176" s="3"/>
      <c r="BM176" s="3"/>
      <c r="BP176" s="3"/>
      <c r="BS176" s="3"/>
    </row>
    <row r="177" spans="1:71" x14ac:dyDescent="0.25">
      <c r="A177" s="23" t="str">
        <f t="shared" si="24"/>
        <v>GSTRGZRSTA7 [Giant stargazer NZ Area STA7]</v>
      </c>
      <c r="B177" s="4" t="s">
        <v>1046</v>
      </c>
      <c r="C177" s="4" t="s">
        <v>1047</v>
      </c>
      <c r="D177" s="3"/>
      <c r="E177" s="23" t="str">
        <f t="shared" si="26"/>
        <v>multinational-ICES-VIa-VIIb-VIIc [VIa, VIIb and VIIc]</v>
      </c>
      <c r="F177" s="5" t="s">
        <v>863</v>
      </c>
      <c r="G177" s="6" t="s">
        <v>864</v>
      </c>
      <c r="H177" s="3"/>
      <c r="I177" s="9"/>
      <c r="J177" s="1"/>
      <c r="K177" s="1"/>
      <c r="L177" s="1"/>
      <c r="M177" s="1"/>
      <c r="N177" s="3"/>
      <c r="O177" s="9"/>
      <c r="P177" s="1"/>
      <c r="Q177" s="1"/>
      <c r="R177" s="1"/>
      <c r="S177" s="3"/>
      <c r="T177" t="s">
        <v>2633</v>
      </c>
      <c r="U177" s="3"/>
      <c r="V177" t="s">
        <v>2886</v>
      </c>
      <c r="W177" s="3"/>
      <c r="Y177" s="3"/>
      <c r="AA177" s="3"/>
      <c r="AC177" s="3"/>
      <c r="AE177" s="3"/>
      <c r="AG177" s="3"/>
      <c r="AI177" s="3"/>
      <c r="AK177" s="3"/>
      <c r="AM177" s="3"/>
      <c r="AO177" s="3"/>
      <c r="AQ177" s="3"/>
      <c r="AS177" s="3"/>
      <c r="AU177" s="3"/>
      <c r="AX177" s="3"/>
      <c r="BA177" s="3"/>
      <c r="BD177" s="3"/>
      <c r="BG177" s="3"/>
      <c r="BJ177" s="3"/>
      <c r="BM177" s="3"/>
      <c r="BP177" s="3"/>
      <c r="BS177" s="3"/>
    </row>
    <row r="178" spans="1:71" x14ac:dyDescent="0.25">
      <c r="A178" s="23" t="str">
        <f t="shared" si="24"/>
        <v>GTPRAWNNAUST [Northern Australia grooved Tiger Prawn]</v>
      </c>
      <c r="B178" s="4" t="s">
        <v>1049</v>
      </c>
      <c r="C178" s="4" t="s">
        <v>1050</v>
      </c>
      <c r="D178" s="3"/>
      <c r="E178" s="23" t="str">
        <f t="shared" si="26"/>
        <v>multinational-ICES-VIb [Rockall Bank]</v>
      </c>
      <c r="F178" s="5" t="s">
        <v>867</v>
      </c>
      <c r="G178" s="6" t="s">
        <v>868</v>
      </c>
      <c r="H178" s="3"/>
      <c r="I178" s="9"/>
      <c r="J178" s="1"/>
      <c r="K178" s="1"/>
      <c r="L178" s="1"/>
      <c r="M178" s="1"/>
      <c r="N178" s="3"/>
      <c r="O178" s="9"/>
      <c r="P178" s="1"/>
      <c r="Q178" s="1"/>
      <c r="R178" s="1"/>
      <c r="S178" s="3"/>
      <c r="T178" t="s">
        <v>2634</v>
      </c>
      <c r="U178" s="3"/>
      <c r="V178" t="s">
        <v>2887</v>
      </c>
      <c r="W178" s="3"/>
      <c r="Y178" s="3"/>
      <c r="AA178" s="3"/>
      <c r="AC178" s="3"/>
      <c r="AE178" s="3"/>
      <c r="AG178" s="3"/>
      <c r="AI178" s="3"/>
      <c r="AK178" s="3"/>
      <c r="AM178" s="3"/>
      <c r="AO178" s="3"/>
      <c r="AQ178" s="3"/>
      <c r="AS178" s="3"/>
      <c r="AU178" s="3"/>
      <c r="AX178" s="3"/>
      <c r="BA178" s="3"/>
      <c r="BD178" s="3"/>
      <c r="BG178" s="3"/>
      <c r="BJ178" s="3"/>
      <c r="BM178" s="3"/>
      <c r="BP178" s="3"/>
      <c r="BS178" s="3"/>
    </row>
    <row r="179" spans="1:71" x14ac:dyDescent="0.25">
      <c r="A179" s="23" t="str">
        <f t="shared" si="24"/>
        <v>GTRIGGM [Gray triggerfish Gulf of Mexico]</v>
      </c>
      <c r="B179" s="4" t="s">
        <v>1052</v>
      </c>
      <c r="C179" s="4" t="s">
        <v>1053</v>
      </c>
      <c r="D179" s="3"/>
      <c r="E179" s="23" t="str">
        <f t="shared" si="26"/>
        <v>multinational-ICES-VIIa [Irish Sea]</v>
      </c>
      <c r="F179" s="5" t="s">
        <v>871</v>
      </c>
      <c r="G179" s="6" t="s">
        <v>872</v>
      </c>
      <c r="H179" s="3"/>
      <c r="I179" s="9"/>
      <c r="J179" s="1"/>
      <c r="K179" s="1"/>
      <c r="L179" s="1"/>
      <c r="M179" s="1"/>
      <c r="N179" s="3"/>
      <c r="O179" s="9"/>
      <c r="P179" s="1"/>
      <c r="Q179" s="1"/>
      <c r="R179" s="1"/>
      <c r="S179" s="3"/>
      <c r="T179" t="s">
        <v>2635</v>
      </c>
      <c r="U179" s="3"/>
      <c r="V179" t="s">
        <v>2888</v>
      </c>
      <c r="W179" s="3"/>
      <c r="Y179" s="3"/>
      <c r="AA179" s="3"/>
      <c r="AC179" s="3"/>
      <c r="AE179" s="3"/>
      <c r="AG179" s="3"/>
      <c r="AI179" s="3"/>
      <c r="AK179" s="3"/>
      <c r="AM179" s="3"/>
      <c r="AO179" s="3"/>
      <c r="AQ179" s="3"/>
      <c r="AS179" s="3"/>
      <c r="AU179" s="3"/>
      <c r="AX179" s="3"/>
      <c r="BA179" s="3"/>
      <c r="BD179" s="3"/>
      <c r="BG179" s="3"/>
      <c r="BJ179" s="3"/>
      <c r="BM179" s="3"/>
      <c r="BP179" s="3"/>
      <c r="BS179" s="3"/>
    </row>
    <row r="180" spans="1:71" x14ac:dyDescent="0.25">
      <c r="A180" s="23" t="str">
        <f t="shared" si="24"/>
        <v>HAD4X5Y [Haddock NAFO-4X5Y]</v>
      </c>
      <c r="B180" s="4" t="s">
        <v>1056</v>
      </c>
      <c r="C180" s="4" t="s">
        <v>1057</v>
      </c>
      <c r="D180" s="3"/>
      <c r="E180" s="23" t="str">
        <f t="shared" si="26"/>
        <v>multinational-ICES-VIIa-g-h-j [ICES VIIa-g-h-j]</v>
      </c>
      <c r="F180" s="5" t="s">
        <v>875</v>
      </c>
      <c r="G180" s="6" t="s">
        <v>876</v>
      </c>
      <c r="H180" s="3"/>
      <c r="I180" s="9"/>
      <c r="J180" s="1"/>
      <c r="K180" s="1"/>
      <c r="L180" s="1"/>
      <c r="M180" s="1"/>
      <c r="N180" s="3"/>
      <c r="O180" s="9"/>
      <c r="P180" s="1"/>
      <c r="Q180" s="1"/>
      <c r="R180" s="1"/>
      <c r="S180" s="3"/>
      <c r="T180" t="s">
        <v>2636</v>
      </c>
      <c r="U180" s="3"/>
      <c r="V180" t="s">
        <v>2889</v>
      </c>
      <c r="W180" s="3"/>
      <c r="Y180" s="3"/>
      <c r="AA180" s="3"/>
      <c r="AC180" s="3"/>
      <c r="AE180" s="3"/>
      <c r="AG180" s="3"/>
      <c r="AI180" s="3"/>
      <c r="AK180" s="3"/>
      <c r="AM180" s="3"/>
      <c r="AO180" s="3"/>
      <c r="AQ180" s="3"/>
      <c r="AS180" s="3"/>
      <c r="AU180" s="3"/>
      <c r="AX180" s="3"/>
      <c r="BA180" s="3"/>
      <c r="BD180" s="3"/>
      <c r="BG180" s="3"/>
      <c r="BJ180" s="3"/>
      <c r="BM180" s="3"/>
      <c r="BP180" s="3"/>
      <c r="BS180" s="3"/>
    </row>
    <row r="181" spans="1:71" x14ac:dyDescent="0.25">
      <c r="A181" s="23" t="str">
        <f t="shared" si="24"/>
        <v>HAD5Y [Haddock NAFO-5Y]</v>
      </c>
      <c r="B181" s="4" t="s">
        <v>1060</v>
      </c>
      <c r="C181" s="4" t="s">
        <v>1061</v>
      </c>
      <c r="D181" s="3"/>
      <c r="E181" s="23" t="str">
        <f t="shared" si="26"/>
        <v>multinational-ICES-VIIb [West of Ireland]</v>
      </c>
      <c r="F181" s="5" t="s">
        <v>879</v>
      </c>
      <c r="G181" s="6" t="s">
        <v>880</v>
      </c>
      <c r="H181" s="3"/>
      <c r="I181" s="9"/>
      <c r="J181" s="1"/>
      <c r="K181" s="1"/>
      <c r="L181" s="1"/>
      <c r="M181" s="1"/>
      <c r="N181" s="3"/>
      <c r="O181" s="9"/>
      <c r="P181" s="1"/>
      <c r="Q181" s="1"/>
      <c r="R181" s="1"/>
      <c r="S181" s="3"/>
      <c r="T181" t="s">
        <v>2637</v>
      </c>
      <c r="U181" s="3"/>
      <c r="V181" t="s">
        <v>2890</v>
      </c>
      <c r="W181" s="3"/>
      <c r="Y181" s="3"/>
      <c r="AA181" s="3"/>
      <c r="AC181" s="3"/>
      <c r="AE181" s="3"/>
      <c r="AG181" s="3"/>
      <c r="AI181" s="3"/>
      <c r="AK181" s="3"/>
      <c r="AM181" s="3"/>
      <c r="AO181" s="3"/>
      <c r="AQ181" s="3"/>
      <c r="AS181" s="3"/>
      <c r="AU181" s="3"/>
      <c r="AX181" s="3"/>
      <c r="BA181" s="3"/>
      <c r="BD181" s="3"/>
      <c r="BG181" s="3"/>
      <c r="BJ181" s="3"/>
      <c r="BM181" s="3"/>
      <c r="BP181" s="3"/>
      <c r="BS181" s="3"/>
    </row>
    <row r="182" spans="1:71" x14ac:dyDescent="0.25">
      <c r="A182" s="23" t="str">
        <f t="shared" si="24"/>
        <v>HADFAPL [Haddock Faroe Plateau]</v>
      </c>
      <c r="B182" s="4" t="s">
        <v>1064</v>
      </c>
      <c r="C182" s="4" t="s">
        <v>1065</v>
      </c>
      <c r="D182" s="3"/>
      <c r="E182" s="23" t="str">
        <f t="shared" si="26"/>
        <v>multinational-ICES-VIIb-k [ICES VIIb-k]</v>
      </c>
      <c r="F182" s="5" t="s">
        <v>883</v>
      </c>
      <c r="G182" s="6" t="s">
        <v>884</v>
      </c>
      <c r="H182" s="3"/>
      <c r="I182" s="9"/>
      <c r="J182" s="1"/>
      <c r="K182" s="1"/>
      <c r="L182" s="1"/>
      <c r="M182" s="1"/>
      <c r="N182" s="3"/>
      <c r="O182" s="9"/>
      <c r="P182" s="1"/>
      <c r="Q182" s="1"/>
      <c r="R182" s="1"/>
      <c r="S182" s="3"/>
      <c r="T182" t="s">
        <v>2638</v>
      </c>
      <c r="U182" s="3"/>
      <c r="V182" t="s">
        <v>2891</v>
      </c>
      <c r="W182" s="3"/>
      <c r="Y182" s="3"/>
      <c r="AA182" s="3"/>
      <c r="AC182" s="3"/>
      <c r="AE182" s="3"/>
      <c r="AG182" s="3"/>
      <c r="AI182" s="3"/>
      <c r="AK182" s="3"/>
      <c r="AM182" s="3"/>
      <c r="AO182" s="3"/>
      <c r="AQ182" s="3"/>
      <c r="AS182" s="3"/>
      <c r="AU182" s="3"/>
      <c r="AX182" s="3"/>
      <c r="BA182" s="3"/>
      <c r="BD182" s="3"/>
      <c r="BG182" s="3"/>
      <c r="BJ182" s="3"/>
      <c r="BM182" s="3"/>
      <c r="BP182" s="3"/>
      <c r="BS182" s="3"/>
    </row>
    <row r="183" spans="1:71" x14ac:dyDescent="0.25">
      <c r="A183" s="23" t="str">
        <f t="shared" si="24"/>
        <v>HADGB [Haddock Georges Bank]</v>
      </c>
      <c r="B183" s="4" t="s">
        <v>1068</v>
      </c>
      <c r="C183" s="4" t="s">
        <v>1069</v>
      </c>
      <c r="D183" s="3"/>
      <c r="E183" s="23" t="str">
        <f t="shared" si="26"/>
        <v>multinational-ICES-VIIc [Porcupine Bank]</v>
      </c>
      <c r="F183" s="5" t="s">
        <v>887</v>
      </c>
      <c r="G183" s="6" t="s">
        <v>888</v>
      </c>
      <c r="H183" s="3"/>
      <c r="I183" s="9"/>
      <c r="J183" s="1"/>
      <c r="K183" s="1"/>
      <c r="L183" s="1"/>
      <c r="M183" s="1"/>
      <c r="N183" s="3"/>
      <c r="O183" s="9"/>
      <c r="P183" s="1"/>
      <c r="Q183" s="1"/>
      <c r="R183" s="1"/>
      <c r="S183" s="3"/>
      <c r="T183" t="s">
        <v>2639</v>
      </c>
      <c r="U183" s="3"/>
      <c r="V183" t="s">
        <v>2892</v>
      </c>
      <c r="W183" s="3"/>
      <c r="Y183" s="3"/>
      <c r="AA183" s="3"/>
      <c r="AC183" s="3"/>
      <c r="AE183" s="3"/>
      <c r="AG183" s="3"/>
      <c r="AI183" s="3"/>
      <c r="AK183" s="3"/>
      <c r="AM183" s="3"/>
      <c r="AO183" s="3"/>
      <c r="AQ183" s="3"/>
      <c r="AS183" s="3"/>
      <c r="AU183" s="3"/>
      <c r="AX183" s="3"/>
      <c r="BA183" s="3"/>
      <c r="BD183" s="3"/>
      <c r="BG183" s="3"/>
      <c r="BJ183" s="3"/>
      <c r="BM183" s="3"/>
      <c r="BP183" s="3"/>
      <c r="BS183" s="3"/>
    </row>
    <row r="184" spans="1:71" x14ac:dyDescent="0.25">
      <c r="A184" s="23" t="str">
        <f t="shared" si="24"/>
        <v>HADICE [Haddock Iceland]</v>
      </c>
      <c r="B184" s="4" t="s">
        <v>1072</v>
      </c>
      <c r="C184" s="4" t="s">
        <v>1073</v>
      </c>
      <c r="D184" s="3"/>
      <c r="E184" s="23" t="str">
        <f t="shared" si="26"/>
        <v>multinational-ICES-VIId [Eastern English Channel]</v>
      </c>
      <c r="F184" s="5" t="s">
        <v>891</v>
      </c>
      <c r="G184" s="6" t="s">
        <v>892</v>
      </c>
      <c r="H184" s="3"/>
      <c r="I184" s="9"/>
      <c r="J184" s="1"/>
      <c r="K184" s="1"/>
      <c r="L184" s="1"/>
      <c r="M184" s="1"/>
      <c r="N184" s="3"/>
      <c r="O184" s="9"/>
      <c r="P184" s="1"/>
      <c r="Q184" s="1"/>
      <c r="R184" s="1"/>
      <c r="S184" s="3"/>
      <c r="T184" t="s">
        <v>2640</v>
      </c>
      <c r="U184" s="3"/>
      <c r="V184" t="s">
        <v>2893</v>
      </c>
      <c r="W184" s="3"/>
      <c r="Y184" s="3"/>
      <c r="AA184" s="3"/>
      <c r="AC184" s="3"/>
      <c r="AE184" s="3"/>
      <c r="AG184" s="3"/>
      <c r="AI184" s="3"/>
      <c r="AK184" s="3"/>
      <c r="AM184" s="3"/>
      <c r="AO184" s="3"/>
      <c r="AQ184" s="3"/>
      <c r="AS184" s="3"/>
      <c r="AU184" s="3"/>
      <c r="AX184" s="3"/>
      <c r="BA184" s="3"/>
      <c r="BD184" s="3"/>
      <c r="BG184" s="3"/>
      <c r="BJ184" s="3"/>
      <c r="BM184" s="3"/>
      <c r="BP184" s="3"/>
      <c r="BS184" s="3"/>
    </row>
    <row r="185" spans="1:71" x14ac:dyDescent="0.25">
      <c r="A185" s="23" t="str">
        <f t="shared" si="24"/>
        <v>HADIS [Haddock Irish Sea]</v>
      </c>
      <c r="B185" s="4" t="s">
        <v>1076</v>
      </c>
      <c r="C185" s="4" t="s">
        <v>1077</v>
      </c>
      <c r="D185" s="3"/>
      <c r="E185" s="23" t="str">
        <f t="shared" si="26"/>
        <v>multinational-ICES-VIIe [Western English Channel]</v>
      </c>
      <c r="F185" s="5" t="s">
        <v>895</v>
      </c>
      <c r="G185" s="6" t="s">
        <v>896</v>
      </c>
      <c r="H185" s="3"/>
      <c r="I185" s="9"/>
      <c r="J185" s="1"/>
      <c r="K185" s="1"/>
      <c r="L185" s="1"/>
      <c r="M185" s="1"/>
      <c r="N185" s="3"/>
      <c r="O185" s="9"/>
      <c r="P185" s="1"/>
      <c r="Q185" s="1"/>
      <c r="R185" s="1"/>
      <c r="S185" s="3"/>
      <c r="T185" t="s">
        <v>2641</v>
      </c>
      <c r="U185" s="3"/>
      <c r="V185" t="s">
        <v>2894</v>
      </c>
      <c r="W185" s="3"/>
      <c r="Y185" s="3"/>
      <c r="AA185" s="3"/>
      <c r="AC185" s="3"/>
      <c r="AE185" s="3"/>
      <c r="AG185" s="3"/>
      <c r="AI185" s="3"/>
      <c r="AK185" s="3"/>
      <c r="AM185" s="3"/>
      <c r="AO185" s="3"/>
      <c r="AQ185" s="3"/>
      <c r="AS185" s="3"/>
      <c r="AU185" s="3"/>
      <c r="AX185" s="3"/>
      <c r="BA185" s="3"/>
      <c r="BD185" s="3"/>
      <c r="BG185" s="3"/>
      <c r="BJ185" s="3"/>
      <c r="BM185" s="3"/>
      <c r="BP185" s="3"/>
      <c r="BS185" s="3"/>
    </row>
    <row r="186" spans="1:71" x14ac:dyDescent="0.25">
      <c r="A186" s="23" t="str">
        <f t="shared" si="24"/>
        <v>HADNEAR [Haddock Northeast Arctic]</v>
      </c>
      <c r="B186" s="4" t="s">
        <v>1080</v>
      </c>
      <c r="C186" s="4" t="s">
        <v>1081</v>
      </c>
      <c r="D186" s="3"/>
      <c r="E186" s="23" t="str">
        <f t="shared" si="26"/>
        <v>multinational-ICES-VIIe-k [Celtic Sea]</v>
      </c>
      <c r="F186" s="5" t="s">
        <v>899</v>
      </c>
      <c r="G186" s="6" t="s">
        <v>900</v>
      </c>
      <c r="H186" s="3"/>
      <c r="I186" s="9"/>
      <c r="J186" s="1"/>
      <c r="K186" s="1"/>
      <c r="L186" s="1"/>
      <c r="M186" s="1"/>
      <c r="N186" s="3"/>
      <c r="O186" s="9"/>
      <c r="P186" s="1"/>
      <c r="Q186" s="1"/>
      <c r="R186" s="1"/>
      <c r="S186" s="3"/>
      <c r="T186" t="s">
        <v>2642</v>
      </c>
      <c r="U186" s="3"/>
      <c r="V186" t="s">
        <v>2895</v>
      </c>
      <c r="W186" s="3"/>
      <c r="Y186" s="3"/>
      <c r="AA186" s="3"/>
      <c r="AC186" s="3"/>
      <c r="AE186" s="3"/>
      <c r="AG186" s="3"/>
      <c r="AI186" s="3"/>
      <c r="AK186" s="3"/>
      <c r="AM186" s="3"/>
      <c r="AO186" s="3"/>
      <c r="AQ186" s="3"/>
      <c r="AS186" s="3"/>
      <c r="AU186" s="3"/>
      <c r="AX186" s="3"/>
      <c r="BA186" s="3"/>
      <c r="BD186" s="3"/>
      <c r="BG186" s="3"/>
      <c r="BJ186" s="3"/>
      <c r="BM186" s="3"/>
      <c r="BP186" s="3"/>
      <c r="BS186" s="3"/>
    </row>
    <row r="187" spans="1:71" x14ac:dyDescent="0.25">
      <c r="A187" s="23" t="str">
        <f t="shared" si="24"/>
        <v>HADNS-IIIa [Haddock ICES IIIa and North Sea]</v>
      </c>
      <c r="B187" s="4" t="s">
        <v>1084</v>
      </c>
      <c r="C187" s="4" t="s">
        <v>1085</v>
      </c>
      <c r="D187" s="3"/>
      <c r="E187" s="23" t="str">
        <f t="shared" si="26"/>
        <v>multinational-ICES-VIIf [Bristol Channel]</v>
      </c>
      <c r="F187" s="5" t="s">
        <v>903</v>
      </c>
      <c r="G187" s="6" t="s">
        <v>904</v>
      </c>
      <c r="H187" s="3"/>
      <c r="I187" s="9"/>
      <c r="J187" s="1"/>
      <c r="K187" s="1"/>
      <c r="L187" s="1"/>
      <c r="M187" s="1"/>
      <c r="N187" s="3"/>
      <c r="O187" s="9"/>
      <c r="P187" s="1"/>
      <c r="Q187" s="1"/>
      <c r="R187" s="1"/>
      <c r="S187" s="3"/>
      <c r="T187" t="s">
        <v>2643</v>
      </c>
      <c r="U187" s="3"/>
      <c r="V187" t="s">
        <v>2896</v>
      </c>
      <c r="W187" s="3"/>
      <c r="Y187" s="3"/>
      <c r="AA187" s="3"/>
      <c r="AC187" s="3"/>
      <c r="AE187" s="3"/>
      <c r="AG187" s="3"/>
      <c r="AI187" s="3"/>
      <c r="AK187" s="3"/>
      <c r="AM187" s="3"/>
      <c r="AO187" s="3"/>
      <c r="AQ187" s="3"/>
      <c r="AS187" s="3"/>
      <c r="AU187" s="3"/>
      <c r="AX187" s="3"/>
      <c r="BA187" s="3"/>
      <c r="BD187" s="3"/>
      <c r="BG187" s="3"/>
      <c r="BJ187" s="3"/>
      <c r="BM187" s="3"/>
      <c r="BP187" s="3"/>
      <c r="BS187" s="3"/>
    </row>
    <row r="188" spans="1:71" x14ac:dyDescent="0.25">
      <c r="A188" s="23" t="str">
        <f t="shared" si="24"/>
        <v>HADROCK [Haddock Rockall Bank]</v>
      </c>
      <c r="B188" s="4" t="s">
        <v>1088</v>
      </c>
      <c r="C188" s="4" t="s">
        <v>1089</v>
      </c>
      <c r="D188" s="3"/>
      <c r="E188" s="23" t="str">
        <f t="shared" si="26"/>
        <v>multinational-ICES-VIIf-g [Celtic Sea]</v>
      </c>
      <c r="F188" s="5" t="s">
        <v>907</v>
      </c>
      <c r="G188" s="6" t="s">
        <v>900</v>
      </c>
      <c r="H188" s="3"/>
      <c r="I188" s="9"/>
      <c r="J188" s="1"/>
      <c r="K188" s="1"/>
      <c r="L188" s="1"/>
      <c r="M188" s="1"/>
      <c r="N188" s="3"/>
      <c r="O188" s="9"/>
      <c r="P188" s="1"/>
      <c r="Q188" s="1"/>
      <c r="R188" s="1"/>
      <c r="S188" s="3"/>
      <c r="T188" t="s">
        <v>2644</v>
      </c>
      <c r="U188" s="3"/>
      <c r="V188" t="s">
        <v>2897</v>
      </c>
      <c r="W188" s="3"/>
      <c r="Y188" s="3"/>
      <c r="AA188" s="3"/>
      <c r="AC188" s="3"/>
      <c r="AE188" s="3"/>
      <c r="AG188" s="3"/>
      <c r="AI188" s="3"/>
      <c r="AK188" s="3"/>
      <c r="AM188" s="3"/>
      <c r="AO188" s="3"/>
      <c r="AQ188" s="3"/>
      <c r="AS188" s="3"/>
      <c r="AU188" s="3"/>
      <c r="AX188" s="3"/>
      <c r="BA188" s="3"/>
      <c r="BD188" s="3"/>
      <c r="BG188" s="3"/>
      <c r="BJ188" s="3"/>
      <c r="BM188" s="3"/>
      <c r="BP188" s="3"/>
      <c r="BS188" s="3"/>
    </row>
    <row r="189" spans="1:71" x14ac:dyDescent="0.25">
      <c r="A189" s="23" t="str">
        <f t="shared" si="24"/>
        <v>HADVIa [Haddock West of Scotland]</v>
      </c>
      <c r="B189" s="4" t="s">
        <v>1092</v>
      </c>
      <c r="C189" s="4" t="s">
        <v>1093</v>
      </c>
      <c r="D189" s="3"/>
      <c r="E189" s="23" t="str">
        <f t="shared" si="26"/>
        <v>multinational-ICES-VIIg [Celtic Sea North]</v>
      </c>
      <c r="F189" s="5" t="s">
        <v>910</v>
      </c>
      <c r="G189" s="6" t="s">
        <v>911</v>
      </c>
      <c r="H189" s="3"/>
      <c r="I189" s="9"/>
      <c r="J189" s="1"/>
      <c r="K189" s="1"/>
      <c r="L189" s="1"/>
      <c r="M189" s="1"/>
      <c r="N189" s="3"/>
      <c r="O189" s="9"/>
      <c r="P189" s="1"/>
      <c r="Q189" s="1"/>
      <c r="R189" s="1"/>
      <c r="S189" s="3"/>
      <c r="T189" t="s">
        <v>2645</v>
      </c>
      <c r="U189" s="3"/>
      <c r="V189" t="s">
        <v>2898</v>
      </c>
      <c r="W189" s="3"/>
      <c r="Y189" s="3"/>
      <c r="AA189" s="3"/>
      <c r="AC189" s="3"/>
      <c r="AE189" s="3"/>
      <c r="AG189" s="3"/>
      <c r="AI189" s="3"/>
      <c r="AK189" s="3"/>
      <c r="AM189" s="3"/>
      <c r="AO189" s="3"/>
      <c r="AQ189" s="3"/>
      <c r="AS189" s="3"/>
      <c r="AU189" s="3"/>
      <c r="AX189" s="3"/>
      <c r="BA189" s="3"/>
      <c r="BD189" s="3"/>
      <c r="BG189" s="3"/>
      <c r="BJ189" s="3"/>
      <c r="BM189" s="3"/>
      <c r="BP189" s="3"/>
      <c r="BS189" s="3"/>
    </row>
    <row r="190" spans="1:71" x14ac:dyDescent="0.25">
      <c r="A190" s="23" t="str">
        <f t="shared" si="24"/>
        <v>HADVIIb-k [Haddock ICES VIIb-k]</v>
      </c>
      <c r="B190" s="4" t="s">
        <v>1096</v>
      </c>
      <c r="C190" s="4" t="s">
        <v>1097</v>
      </c>
      <c r="D190" s="3"/>
      <c r="E190" s="23" t="str">
        <f t="shared" si="26"/>
        <v>multinational-ICES-VIIh [Celtic Sea South]</v>
      </c>
      <c r="F190" s="5" t="s">
        <v>914</v>
      </c>
      <c r="G190" s="6" t="s">
        <v>915</v>
      </c>
      <c r="H190" s="3"/>
      <c r="I190" s="9"/>
      <c r="J190" s="1"/>
      <c r="K190" s="1"/>
      <c r="L190" s="1"/>
      <c r="M190" s="1"/>
      <c r="N190" s="3"/>
      <c r="O190" s="9"/>
      <c r="P190" s="1"/>
      <c r="Q190" s="1"/>
      <c r="R190" s="1"/>
      <c r="S190" s="3"/>
      <c r="T190" t="s">
        <v>2646</v>
      </c>
      <c r="U190" s="3"/>
      <c r="V190" t="s">
        <v>2899</v>
      </c>
      <c r="W190" s="3"/>
      <c r="Y190" s="3"/>
      <c r="AA190" s="3"/>
      <c r="AC190" s="3"/>
      <c r="AE190" s="3"/>
      <c r="AG190" s="3"/>
      <c r="AI190" s="3"/>
      <c r="AK190" s="3"/>
      <c r="AM190" s="3"/>
      <c r="AO190" s="3"/>
      <c r="AQ190" s="3"/>
      <c r="AS190" s="3"/>
      <c r="AU190" s="3"/>
      <c r="AX190" s="3"/>
      <c r="BA190" s="3"/>
      <c r="BD190" s="3"/>
      <c r="BG190" s="3"/>
      <c r="BJ190" s="3"/>
      <c r="BM190" s="3"/>
      <c r="BP190" s="3"/>
      <c r="BS190" s="3"/>
    </row>
    <row r="191" spans="1:71" x14ac:dyDescent="0.25">
      <c r="A191" s="23" t="str">
        <f t="shared" si="24"/>
        <v>HAKENRTN [Hake Northeast Atlantic North]</v>
      </c>
      <c r="B191" s="4" t="s">
        <v>1100</v>
      </c>
      <c r="C191" s="4" t="s">
        <v>1101</v>
      </c>
      <c r="D191" s="3"/>
      <c r="E191" s="23" t="str">
        <f t="shared" si="26"/>
        <v>multinational-ICES-VIII [Bay of Biscay]</v>
      </c>
      <c r="F191" s="5" t="s">
        <v>918</v>
      </c>
      <c r="G191" s="6" t="s">
        <v>919</v>
      </c>
      <c r="H191" s="3"/>
      <c r="I191" s="9"/>
      <c r="J191" s="1"/>
      <c r="K191" s="1"/>
      <c r="L191" s="1"/>
      <c r="M191" s="1"/>
      <c r="N191" s="3"/>
      <c r="O191" s="9"/>
      <c r="P191" s="1"/>
      <c r="Q191" s="1"/>
      <c r="R191" s="1"/>
      <c r="S191" s="3"/>
      <c r="T191" t="s">
        <v>2647</v>
      </c>
      <c r="U191" s="3"/>
      <c r="V191" t="s">
        <v>2900</v>
      </c>
      <c r="W191" s="3"/>
      <c r="Y191" s="3"/>
      <c r="AA191" s="3"/>
      <c r="AC191" s="3"/>
      <c r="AE191" s="3"/>
      <c r="AG191" s="3"/>
      <c r="AI191" s="3"/>
      <c r="AK191" s="3"/>
      <c r="AM191" s="3"/>
      <c r="AO191" s="3"/>
      <c r="AQ191" s="3"/>
      <c r="AS191" s="3"/>
      <c r="AU191" s="3"/>
      <c r="AX191" s="3"/>
      <c r="BA191" s="3"/>
      <c r="BD191" s="3"/>
      <c r="BG191" s="3"/>
      <c r="BJ191" s="3"/>
      <c r="BM191" s="3"/>
      <c r="BP191" s="3"/>
      <c r="BS191" s="3"/>
    </row>
    <row r="192" spans="1:71" x14ac:dyDescent="0.25">
      <c r="A192" s="23" t="str">
        <f t="shared" si="24"/>
        <v>HAKESOTH [Hake Northeast Atlantic South]</v>
      </c>
      <c r="B192" s="4" t="s">
        <v>1104</v>
      </c>
      <c r="C192" s="4" t="s">
        <v>1105</v>
      </c>
      <c r="D192" s="3"/>
      <c r="E192" s="23" t="str">
        <f t="shared" si="26"/>
        <v>multinational-ICES-VIIIa [Bay of Biscay -North]</v>
      </c>
      <c r="F192" s="5" t="s">
        <v>922</v>
      </c>
      <c r="G192" s="6" t="s">
        <v>923</v>
      </c>
      <c r="H192" s="3"/>
      <c r="I192" s="9"/>
      <c r="J192" s="1"/>
      <c r="K192" s="1"/>
      <c r="L192" s="1"/>
      <c r="M192" s="1"/>
      <c r="N192" s="3"/>
      <c r="O192" s="9"/>
      <c r="P192" s="1"/>
      <c r="Q192" s="1"/>
      <c r="R192" s="1"/>
      <c r="S192" s="3"/>
      <c r="T192" t="s">
        <v>2648</v>
      </c>
      <c r="U192" s="3"/>
      <c r="V192" t="s">
        <v>2901</v>
      </c>
      <c r="W192" s="3"/>
      <c r="Y192" s="3"/>
      <c r="AA192" s="3"/>
      <c r="AC192" s="3"/>
      <c r="AE192" s="3"/>
      <c r="AG192" s="3"/>
      <c r="AI192" s="3"/>
      <c r="AK192" s="3"/>
      <c r="AM192" s="3"/>
      <c r="AO192" s="3"/>
      <c r="AQ192" s="3"/>
      <c r="AS192" s="3"/>
      <c r="AU192" s="3"/>
      <c r="AX192" s="3"/>
      <c r="BA192" s="3"/>
      <c r="BD192" s="3"/>
      <c r="BG192" s="3"/>
      <c r="BJ192" s="3"/>
      <c r="BM192" s="3"/>
      <c r="BP192" s="3"/>
      <c r="BS192" s="3"/>
    </row>
    <row r="193" spans="1:71" x14ac:dyDescent="0.25">
      <c r="A193" s="23" t="str">
        <f t="shared" si="24"/>
        <v>HERR2224IIIa [Herring ICES 22-24-IIIa]</v>
      </c>
      <c r="B193" s="4" t="s">
        <v>1108</v>
      </c>
      <c r="C193" s="4" t="s">
        <v>1109</v>
      </c>
      <c r="D193" s="3"/>
      <c r="E193" s="23" t="str">
        <f t="shared" si="26"/>
        <v>multinational-ICES-VIIIb [Bay of Biscay -Central]</v>
      </c>
      <c r="F193" s="5" t="s">
        <v>926</v>
      </c>
      <c r="G193" s="6" t="s">
        <v>927</v>
      </c>
      <c r="H193" s="3"/>
      <c r="I193" s="9"/>
      <c r="J193" s="1"/>
      <c r="K193" s="1"/>
      <c r="L193" s="1"/>
      <c r="M193" s="1"/>
      <c r="N193" s="3"/>
      <c r="O193" s="9"/>
      <c r="P193" s="1"/>
      <c r="Q193" s="1"/>
      <c r="R193" s="1"/>
      <c r="S193" s="3"/>
      <c r="T193" t="s">
        <v>2649</v>
      </c>
      <c r="U193" s="3"/>
      <c r="V193" t="s">
        <v>2902</v>
      </c>
      <c r="W193" s="3"/>
      <c r="Y193" s="3"/>
      <c r="AA193" s="3"/>
      <c r="AC193" s="3"/>
      <c r="AE193" s="3"/>
      <c r="AG193" s="3"/>
      <c r="AI193" s="3"/>
      <c r="AK193" s="3"/>
      <c r="AM193" s="3"/>
      <c r="AO193" s="3"/>
      <c r="AQ193" s="3"/>
      <c r="AS193" s="3"/>
      <c r="AU193" s="3"/>
      <c r="AX193" s="3"/>
      <c r="BA193" s="3"/>
      <c r="BD193" s="3"/>
      <c r="BG193" s="3"/>
      <c r="BJ193" s="3"/>
      <c r="BM193" s="3"/>
      <c r="BP193" s="3"/>
      <c r="BS193" s="3"/>
    </row>
    <row r="194" spans="1:71" x14ac:dyDescent="0.25">
      <c r="A194" s="23" t="str">
        <f t="shared" si="24"/>
        <v>HERR2532 [Herring ICES 25-32]</v>
      </c>
      <c r="B194" s="4" t="s">
        <v>1112</v>
      </c>
      <c r="C194" s="4" t="s">
        <v>1113</v>
      </c>
      <c r="D194" s="3"/>
      <c r="E194" s="23" t="str">
        <f t="shared" si="26"/>
        <v>multinational-ICES-VIIIc [Bay of Biscay -South]</v>
      </c>
      <c r="F194" s="5" t="s">
        <v>930</v>
      </c>
      <c r="G194" s="6" t="s">
        <v>931</v>
      </c>
      <c r="H194" s="3"/>
      <c r="I194" s="9"/>
      <c r="J194" s="1"/>
      <c r="K194" s="1"/>
      <c r="L194" s="1"/>
      <c r="M194" s="1"/>
      <c r="N194" s="3"/>
      <c r="O194" s="9"/>
      <c r="P194" s="1"/>
      <c r="Q194" s="1"/>
      <c r="R194" s="1"/>
      <c r="S194" s="3"/>
      <c r="T194" t="s">
        <v>2650</v>
      </c>
      <c r="U194" s="3"/>
      <c r="V194" t="s">
        <v>2903</v>
      </c>
      <c r="W194" s="3"/>
      <c r="Y194" s="3"/>
      <c r="AA194" s="3"/>
      <c r="AC194" s="3"/>
      <c r="AE194" s="3"/>
      <c r="AG194" s="3"/>
      <c r="AI194" s="3"/>
      <c r="AK194" s="3"/>
      <c r="AM194" s="3"/>
      <c r="AO194" s="3"/>
      <c r="AQ194" s="3"/>
      <c r="AS194" s="3"/>
      <c r="AU194" s="3"/>
      <c r="AX194" s="3"/>
      <c r="BA194" s="3"/>
      <c r="BD194" s="3"/>
      <c r="BG194" s="3"/>
      <c r="BJ194" s="3"/>
      <c r="BM194" s="3"/>
      <c r="BP194" s="3"/>
      <c r="BS194" s="3"/>
    </row>
    <row r="195" spans="1:71" x14ac:dyDescent="0.25">
      <c r="A195" s="23" t="str">
        <f t="shared" si="24"/>
        <v>HERR30 [Herring ICES 30]</v>
      </c>
      <c r="B195" s="4" t="s">
        <v>1116</v>
      </c>
      <c r="C195" s="4" t="s">
        <v>1117</v>
      </c>
      <c r="D195" s="3"/>
      <c r="E195" s="23" t="str">
        <f t="shared" si="26"/>
        <v>multinational-ICES-VIIIc-IXa [VIIIc-IXa]</v>
      </c>
      <c r="F195" s="5" t="s">
        <v>934</v>
      </c>
      <c r="G195" s="6" t="s">
        <v>935</v>
      </c>
      <c r="H195" s="3"/>
      <c r="I195" s="9"/>
      <c r="J195" s="1"/>
      <c r="K195" s="1"/>
      <c r="L195" s="1"/>
      <c r="M195" s="1"/>
      <c r="N195" s="3"/>
      <c r="O195" s="9"/>
      <c r="P195" s="1"/>
      <c r="Q195" s="1"/>
      <c r="R195" s="1"/>
      <c r="S195" s="3"/>
      <c r="T195" t="s">
        <v>2651</v>
      </c>
      <c r="U195" s="3"/>
      <c r="V195" t="s">
        <v>2904</v>
      </c>
      <c r="W195" s="3"/>
      <c r="Y195" s="3"/>
      <c r="AA195" s="3"/>
      <c r="AC195" s="3"/>
      <c r="AE195" s="3"/>
      <c r="AG195" s="3"/>
      <c r="AI195" s="3"/>
      <c r="AK195" s="3"/>
      <c r="AM195" s="3"/>
      <c r="AO195" s="3"/>
      <c r="AQ195" s="3"/>
      <c r="AS195" s="3"/>
      <c r="AU195" s="3"/>
      <c r="AX195" s="3"/>
      <c r="BA195" s="3"/>
      <c r="BD195" s="3"/>
      <c r="BG195" s="3"/>
      <c r="BJ195" s="3"/>
      <c r="BM195" s="3"/>
      <c r="BP195" s="3"/>
      <c r="BS195" s="3"/>
    </row>
    <row r="196" spans="1:71" x14ac:dyDescent="0.25">
      <c r="A196" s="23" t="str">
        <f t="shared" si="24"/>
        <v>HERR31 [Herring ICES 31]</v>
      </c>
      <c r="B196" s="4" t="s">
        <v>1120</v>
      </c>
      <c r="C196" s="4" t="s">
        <v>1121</v>
      </c>
      <c r="D196" s="3"/>
      <c r="E196" s="23" t="str">
        <f t="shared" si="26"/>
        <v>multinational-ICES-VIIId [Bay of Biscay -Offshore]</v>
      </c>
      <c r="F196" s="5" t="s">
        <v>938</v>
      </c>
      <c r="G196" s="6" t="s">
        <v>939</v>
      </c>
      <c r="H196" s="3"/>
      <c r="I196" s="9"/>
      <c r="J196" s="1"/>
      <c r="K196" s="1"/>
      <c r="L196" s="1"/>
      <c r="M196" s="1"/>
      <c r="N196" s="3"/>
      <c r="O196" s="9"/>
      <c r="P196" s="1"/>
      <c r="Q196" s="1"/>
      <c r="R196" s="1"/>
      <c r="S196" s="3"/>
      <c r="T196" t="s">
        <v>2652</v>
      </c>
      <c r="U196" s="3"/>
      <c r="V196" t="s">
        <v>2905</v>
      </c>
      <c r="W196" s="3"/>
      <c r="Y196" s="3"/>
      <c r="AA196" s="3"/>
      <c r="AC196" s="3"/>
      <c r="AE196" s="3"/>
      <c r="AG196" s="3"/>
      <c r="AI196" s="3"/>
      <c r="AK196" s="3"/>
      <c r="AM196" s="3"/>
      <c r="AO196" s="3"/>
      <c r="AQ196" s="3"/>
      <c r="AS196" s="3"/>
      <c r="AU196" s="3"/>
      <c r="AX196" s="3"/>
      <c r="BA196" s="3"/>
      <c r="BD196" s="3"/>
      <c r="BG196" s="3"/>
      <c r="BJ196" s="3"/>
      <c r="BM196" s="3"/>
      <c r="BP196" s="3"/>
      <c r="BS196" s="3"/>
    </row>
    <row r="197" spans="1:71" x14ac:dyDescent="0.25">
      <c r="A197" s="23" t="str">
        <f t="shared" si="24"/>
        <v>HERR4RFA [Herring NAFO 4R fall spawners]</v>
      </c>
      <c r="B197" s="4" t="s">
        <v>1124</v>
      </c>
      <c r="C197" s="4" t="s">
        <v>1125</v>
      </c>
      <c r="D197" s="3"/>
      <c r="E197" s="23" t="str">
        <f t="shared" si="26"/>
        <v>multinational-ICES-VIIIe [West of Bay of Biscay]</v>
      </c>
      <c r="F197" s="5" t="s">
        <v>942</v>
      </c>
      <c r="G197" s="6" t="s">
        <v>943</v>
      </c>
      <c r="H197" s="3"/>
      <c r="I197" s="9"/>
      <c r="J197" s="1"/>
      <c r="K197" s="1"/>
      <c r="L197" s="1"/>
      <c r="M197" s="1"/>
      <c r="N197" s="3"/>
      <c r="O197" s="9"/>
      <c r="P197" s="1"/>
      <c r="Q197" s="1"/>
      <c r="R197" s="1"/>
      <c r="S197" s="3"/>
      <c r="T197" t="s">
        <v>2653</v>
      </c>
      <c r="U197" s="3"/>
      <c r="V197" t="s">
        <v>2906</v>
      </c>
      <c r="W197" s="3"/>
      <c r="Y197" s="3"/>
      <c r="AA197" s="3"/>
      <c r="AC197" s="3"/>
      <c r="AE197" s="3"/>
      <c r="AG197" s="3"/>
      <c r="AI197" s="3"/>
      <c r="AK197" s="3"/>
      <c r="AM197" s="3"/>
      <c r="AO197" s="3"/>
      <c r="AQ197" s="3"/>
      <c r="AS197" s="3"/>
      <c r="AU197" s="3"/>
      <c r="AX197" s="3"/>
      <c r="BA197" s="3"/>
      <c r="BD197" s="3"/>
      <c r="BG197" s="3"/>
      <c r="BJ197" s="3"/>
      <c r="BM197" s="3"/>
      <c r="BP197" s="3"/>
      <c r="BS197" s="3"/>
    </row>
    <row r="198" spans="1:71" x14ac:dyDescent="0.25">
      <c r="A198" s="23" t="str">
        <f t="shared" si="24"/>
        <v>HERR4RSP [Herring NAFO 4R spring spawners]</v>
      </c>
      <c r="B198" s="4" t="s">
        <v>1128</v>
      </c>
      <c r="C198" s="4" t="s">
        <v>1129</v>
      </c>
      <c r="D198" s="3"/>
      <c r="E198" s="23" t="str">
        <f t="shared" si="26"/>
        <v>multinational-ICES-VIIj [Southwest of Ireland -East]</v>
      </c>
      <c r="F198" s="5" t="s">
        <v>946</v>
      </c>
      <c r="G198" s="6" t="s">
        <v>947</v>
      </c>
      <c r="H198" s="3"/>
      <c r="I198" s="9"/>
      <c r="J198" s="1"/>
      <c r="K198" s="1"/>
      <c r="L198" s="1"/>
      <c r="M198" s="1"/>
      <c r="N198" s="3"/>
      <c r="O198" s="9"/>
      <c r="P198" s="1"/>
      <c r="Q198" s="1"/>
      <c r="R198" s="1"/>
      <c r="S198" s="3"/>
      <c r="T198" t="s">
        <v>2654</v>
      </c>
      <c r="U198" s="3"/>
      <c r="V198" t="s">
        <v>2907</v>
      </c>
      <c r="W198" s="3"/>
      <c r="Y198" s="3"/>
      <c r="AA198" s="3"/>
      <c r="AC198" s="3"/>
      <c r="AE198" s="3"/>
      <c r="AG198" s="3"/>
      <c r="AI198" s="3"/>
      <c r="AK198" s="3"/>
      <c r="AM198" s="3"/>
      <c r="AO198" s="3"/>
      <c r="AQ198" s="3"/>
      <c r="AS198" s="3"/>
      <c r="AU198" s="3"/>
      <c r="AX198" s="3"/>
      <c r="BA198" s="3"/>
      <c r="BD198" s="3"/>
      <c r="BG198" s="3"/>
      <c r="BJ198" s="3"/>
      <c r="BM198" s="3"/>
      <c r="BP198" s="3"/>
      <c r="BS198" s="3"/>
    </row>
    <row r="199" spans="1:71" x14ac:dyDescent="0.25">
      <c r="A199" s="23" t="str">
        <f t="shared" ref="A199:A262" si="27">IF(ISBLANK(B199),"",B199&amp;" ["&amp;C199&amp;"]")</f>
        <v>HERR4TFA [Herring NAFO 4T fall spawners]</v>
      </c>
      <c r="B199" s="4" t="s">
        <v>1132</v>
      </c>
      <c r="C199" s="4" t="s">
        <v>1133</v>
      </c>
      <c r="D199" s="3"/>
      <c r="E199" s="23" t="str">
        <f t="shared" si="26"/>
        <v>multinational-ICES-VIIk [Southwest of Ireland -West]</v>
      </c>
      <c r="F199" s="5" t="s">
        <v>950</v>
      </c>
      <c r="G199" s="6" t="s">
        <v>951</v>
      </c>
      <c r="H199" s="3"/>
      <c r="I199" s="9"/>
      <c r="J199" s="1"/>
      <c r="K199" s="1"/>
      <c r="L199" s="1"/>
      <c r="M199" s="1"/>
      <c r="N199" s="3"/>
      <c r="O199" s="9"/>
      <c r="P199" s="1"/>
      <c r="Q199" s="1"/>
      <c r="R199" s="1"/>
      <c r="S199" s="3"/>
      <c r="T199" t="s">
        <v>2655</v>
      </c>
      <c r="U199" s="3"/>
      <c r="V199" t="s">
        <v>2908</v>
      </c>
      <c r="W199" s="3"/>
      <c r="Y199" s="3"/>
      <c r="AA199" s="3"/>
      <c r="AC199" s="3"/>
      <c r="AE199" s="3"/>
      <c r="AG199" s="3"/>
      <c r="AI199" s="3"/>
      <c r="AK199" s="3"/>
      <c r="AM199" s="3"/>
      <c r="AO199" s="3"/>
      <c r="AQ199" s="3"/>
      <c r="AS199" s="3"/>
      <c r="AU199" s="3"/>
      <c r="AX199" s="3"/>
      <c r="BA199" s="3"/>
      <c r="BD199" s="3"/>
      <c r="BG199" s="3"/>
      <c r="BJ199" s="3"/>
      <c r="BM199" s="3"/>
      <c r="BP199" s="3"/>
      <c r="BS199" s="3"/>
    </row>
    <row r="200" spans="1:71" x14ac:dyDescent="0.25">
      <c r="A200" s="23" t="str">
        <f t="shared" si="27"/>
        <v>HERR4TSP [Herring NAFO 4T spring spawners]</v>
      </c>
      <c r="B200" s="4" t="s">
        <v>1136</v>
      </c>
      <c r="C200" s="4" t="s">
        <v>1137</v>
      </c>
      <c r="D200" s="3"/>
      <c r="E200" s="23" t="str">
        <f t="shared" si="26"/>
        <v>multinational-ICES-X [Azores Grounds]</v>
      </c>
      <c r="F200" s="5" t="s">
        <v>954</v>
      </c>
      <c r="G200" s="6" t="s">
        <v>955</v>
      </c>
      <c r="H200" s="3"/>
      <c r="I200" s="9"/>
      <c r="J200" s="1"/>
      <c r="K200" s="1"/>
      <c r="L200" s="1"/>
      <c r="M200" s="1"/>
      <c r="N200" s="3"/>
      <c r="O200" s="9"/>
      <c r="P200" s="1"/>
      <c r="Q200" s="1"/>
      <c r="R200" s="1"/>
      <c r="S200" s="3"/>
      <c r="T200" t="s">
        <v>2656</v>
      </c>
      <c r="U200" s="3"/>
      <c r="V200" t="s">
        <v>2909</v>
      </c>
      <c r="W200" s="3"/>
      <c r="Y200" s="3"/>
      <c r="AA200" s="3"/>
      <c r="AC200" s="3"/>
      <c r="AE200" s="3"/>
      <c r="AG200" s="3"/>
      <c r="AI200" s="3"/>
      <c r="AK200" s="3"/>
      <c r="AM200" s="3"/>
      <c r="AO200" s="3"/>
      <c r="AQ200" s="3"/>
      <c r="AS200" s="3"/>
      <c r="AU200" s="3"/>
      <c r="AX200" s="3"/>
      <c r="BA200" s="3"/>
      <c r="BD200" s="3"/>
      <c r="BG200" s="3"/>
      <c r="BJ200" s="3"/>
      <c r="BM200" s="3"/>
      <c r="BP200" s="3"/>
      <c r="BS200" s="3"/>
    </row>
    <row r="201" spans="1:71" x14ac:dyDescent="0.25">
      <c r="A201" s="23" t="str">
        <f t="shared" si="27"/>
        <v>HERR4VWX [Herring Scotian Shelf and Bay of Fundy]</v>
      </c>
      <c r="B201" s="4" t="s">
        <v>1140</v>
      </c>
      <c r="C201" s="4" t="s">
        <v>1141</v>
      </c>
      <c r="D201" s="3"/>
      <c r="E201" s="23" t="str">
        <f t="shared" si="26"/>
        <v>multinational-ICES-XII [North of Azores]</v>
      </c>
      <c r="F201" s="5" t="s">
        <v>958</v>
      </c>
      <c r="G201" s="6" t="s">
        <v>959</v>
      </c>
      <c r="H201" s="3"/>
      <c r="I201" s="9"/>
      <c r="J201" s="1"/>
      <c r="K201" s="1"/>
      <c r="L201" s="1"/>
      <c r="M201" s="1"/>
      <c r="N201" s="3"/>
      <c r="O201" s="9"/>
      <c r="P201" s="1"/>
      <c r="Q201" s="1"/>
      <c r="R201" s="1"/>
      <c r="S201" s="3"/>
      <c r="T201" t="s">
        <v>2657</v>
      </c>
      <c r="U201" s="3"/>
      <c r="V201" t="s">
        <v>2910</v>
      </c>
      <c r="W201" s="3"/>
      <c r="Y201" s="3"/>
      <c r="AA201" s="3"/>
      <c r="AC201" s="3"/>
      <c r="AE201" s="3"/>
      <c r="AG201" s="3"/>
      <c r="AI201" s="3"/>
      <c r="AK201" s="3"/>
      <c r="AM201" s="3"/>
      <c r="AO201" s="3"/>
      <c r="AQ201" s="3"/>
      <c r="AS201" s="3"/>
      <c r="AU201" s="3"/>
      <c r="AX201" s="3"/>
      <c r="BA201" s="3"/>
      <c r="BD201" s="3"/>
      <c r="BG201" s="3"/>
      <c r="BJ201" s="3"/>
      <c r="BM201" s="3"/>
      <c r="BP201" s="3"/>
      <c r="BS201" s="3"/>
    </row>
    <row r="202" spans="1:71" x14ac:dyDescent="0.25">
      <c r="A202" s="23" t="str">
        <f t="shared" si="27"/>
        <v>HERRCC [Pacific herring Central Coast]</v>
      </c>
      <c r="B202" s="4" t="s">
        <v>1144</v>
      </c>
      <c r="C202" s="4" t="s">
        <v>1145</v>
      </c>
      <c r="D202" s="3"/>
      <c r="E202" s="23" t="str">
        <f t="shared" si="26"/>
        <v>multinational-ICES-XIVa [Northeast Greenland]</v>
      </c>
      <c r="F202" s="5" t="s">
        <v>962</v>
      </c>
      <c r="G202" s="6" t="s">
        <v>963</v>
      </c>
      <c r="H202" s="3"/>
      <c r="I202" s="9"/>
      <c r="J202" s="1"/>
      <c r="K202" s="1"/>
      <c r="L202" s="1"/>
      <c r="M202" s="1"/>
      <c r="N202" s="3"/>
      <c r="O202" s="9"/>
      <c r="P202" s="1"/>
      <c r="Q202" s="1"/>
      <c r="R202" s="1"/>
      <c r="S202" s="3"/>
      <c r="T202" t="s">
        <v>2658</v>
      </c>
      <c r="U202" s="3"/>
      <c r="V202" t="s">
        <v>2911</v>
      </c>
      <c r="W202" s="3"/>
      <c r="Y202" s="3"/>
      <c r="AA202" s="3"/>
      <c r="AC202" s="3"/>
      <c r="AE202" s="3"/>
      <c r="AG202" s="3"/>
      <c r="AI202" s="3"/>
      <c r="AK202" s="3"/>
      <c r="AM202" s="3"/>
      <c r="AO202" s="3"/>
      <c r="AQ202" s="3"/>
      <c r="AS202" s="3"/>
      <c r="AU202" s="3"/>
      <c r="AX202" s="3"/>
      <c r="BA202" s="3"/>
      <c r="BD202" s="3"/>
      <c r="BG202" s="3"/>
      <c r="BJ202" s="3"/>
      <c r="BM202" s="3"/>
      <c r="BP202" s="3"/>
      <c r="BS202" s="3"/>
    </row>
    <row r="203" spans="1:71" x14ac:dyDescent="0.25">
      <c r="A203" s="23" t="str">
        <f t="shared" si="27"/>
        <v>HERRIsum [Herring Iceland (Summer spawners)]</v>
      </c>
      <c r="B203" s="4" t="s">
        <v>1148</v>
      </c>
      <c r="C203" s="4" t="s">
        <v>1149</v>
      </c>
      <c r="D203" s="3"/>
      <c r="E203" s="23" t="str">
        <f t="shared" si="26"/>
        <v>multinational-ICES-XIVb [Southeast Greenland]</v>
      </c>
      <c r="F203" s="5" t="s">
        <v>966</v>
      </c>
      <c r="G203" s="6" t="s">
        <v>967</v>
      </c>
      <c r="H203" s="3"/>
      <c r="I203" s="9"/>
      <c r="J203" s="1"/>
      <c r="K203" s="1"/>
      <c r="L203" s="1"/>
      <c r="M203" s="1"/>
      <c r="N203" s="3"/>
      <c r="O203" s="9"/>
      <c r="P203" s="1"/>
      <c r="Q203" s="1"/>
      <c r="R203" s="1"/>
      <c r="S203" s="3"/>
      <c r="T203" t="s">
        <v>2659</v>
      </c>
      <c r="U203" s="3"/>
      <c r="V203" t="s">
        <v>2912</v>
      </c>
      <c r="W203" s="3"/>
      <c r="Y203" s="3"/>
      <c r="AA203" s="3"/>
      <c r="AC203" s="3"/>
      <c r="AE203" s="3"/>
      <c r="AG203" s="3"/>
      <c r="AI203" s="3"/>
      <c r="AK203" s="3"/>
      <c r="AM203" s="3"/>
      <c r="AO203" s="3"/>
      <c r="AQ203" s="3"/>
      <c r="AS203" s="3"/>
      <c r="AU203" s="3"/>
      <c r="AX203" s="3"/>
      <c r="BA203" s="3"/>
      <c r="BD203" s="3"/>
      <c r="BG203" s="3"/>
      <c r="BJ203" s="3"/>
      <c r="BM203" s="3"/>
      <c r="BP203" s="3"/>
      <c r="BS203" s="3"/>
    </row>
    <row r="204" spans="1:71" x14ac:dyDescent="0.25">
      <c r="A204" s="23" t="str">
        <f t="shared" si="27"/>
        <v>HERRNIRS [Herring Northern Irish Sea]</v>
      </c>
      <c r="B204" s="4" t="s">
        <v>1152</v>
      </c>
      <c r="C204" s="4" t="s">
        <v>1153</v>
      </c>
      <c r="D204" s="3"/>
      <c r="E204" s="23" t="str">
        <f t="shared" si="26"/>
        <v>multinational-GFCMED-BLACKW [Western Black Sea]</v>
      </c>
      <c r="F204" s="5" t="s">
        <v>590</v>
      </c>
      <c r="G204" s="6" t="s">
        <v>591</v>
      </c>
      <c r="H204" s="3"/>
      <c r="I204" s="9"/>
      <c r="J204" s="1"/>
      <c r="K204" s="1"/>
      <c r="L204" s="1"/>
      <c r="M204" s="1"/>
      <c r="N204" s="3"/>
      <c r="O204" s="9"/>
      <c r="P204" s="1"/>
      <c r="Q204" s="1"/>
      <c r="R204" s="1"/>
      <c r="S204" s="3"/>
      <c r="T204" t="s">
        <v>2660</v>
      </c>
      <c r="U204" s="3"/>
      <c r="V204" t="s">
        <v>2913</v>
      </c>
      <c r="W204" s="3"/>
      <c r="Y204" s="3"/>
      <c r="AA204" s="3"/>
      <c r="AC204" s="3"/>
      <c r="AE204" s="3"/>
      <c r="AG204" s="3"/>
      <c r="AI204" s="3"/>
      <c r="AK204" s="3"/>
      <c r="AM204" s="3"/>
      <c r="AO204" s="3"/>
      <c r="AQ204" s="3"/>
      <c r="AS204" s="3"/>
      <c r="AU204" s="3"/>
      <c r="AX204" s="3"/>
      <c r="BA204" s="3"/>
      <c r="BD204" s="3"/>
      <c r="BG204" s="3"/>
      <c r="BJ204" s="3"/>
      <c r="BM204" s="3"/>
      <c r="BP204" s="3"/>
      <c r="BS204" s="3"/>
    </row>
    <row r="205" spans="1:71" x14ac:dyDescent="0.25">
      <c r="A205" s="23" t="str">
        <f t="shared" si="27"/>
        <v>HERRNS [Herring North Sea]</v>
      </c>
      <c r="B205" s="4" t="s">
        <v>1156</v>
      </c>
      <c r="C205" s="4" t="s">
        <v>1157</v>
      </c>
      <c r="D205" s="3"/>
      <c r="E205" s="23" t="str">
        <f t="shared" ref="E205:E215" si="28">IF(ISBLANK(F205),"",F205&amp;" ["&amp;G205&amp;"]")</f>
        <v>multinational-GFCM-GSA12-16 [Geographical Sub-Areas 12-16]</v>
      </c>
      <c r="F205" s="5" t="s">
        <v>596</v>
      </c>
      <c r="G205" s="6" t="s">
        <v>597</v>
      </c>
      <c r="H205" s="3"/>
      <c r="I205" s="9"/>
      <c r="J205" s="1"/>
      <c r="K205" s="1"/>
      <c r="L205" s="1"/>
      <c r="M205" s="1"/>
      <c r="N205" s="3"/>
      <c r="O205" s="9"/>
      <c r="P205" s="1"/>
      <c r="Q205" s="1"/>
      <c r="R205" s="1"/>
      <c r="S205" s="3"/>
      <c r="T205" t="s">
        <v>2661</v>
      </c>
      <c r="U205" s="3"/>
      <c r="V205" t="s">
        <v>2914</v>
      </c>
      <c r="W205" s="3"/>
      <c r="Y205" s="3"/>
      <c r="AA205" s="3"/>
      <c r="AC205" s="3"/>
      <c r="AE205" s="3"/>
      <c r="AG205" s="3"/>
      <c r="AI205" s="3"/>
      <c r="AK205" s="3"/>
      <c r="AM205" s="3"/>
      <c r="AO205" s="3"/>
      <c r="AQ205" s="3"/>
      <c r="AS205" s="3"/>
      <c r="AU205" s="3"/>
      <c r="AX205" s="3"/>
      <c r="BA205" s="3"/>
      <c r="BD205" s="3"/>
      <c r="BG205" s="3"/>
      <c r="BJ205" s="3"/>
      <c r="BM205" s="3"/>
      <c r="BP205" s="3"/>
      <c r="BS205" s="3"/>
    </row>
    <row r="206" spans="1:71" x14ac:dyDescent="0.25">
      <c r="A206" s="23" t="str">
        <f t="shared" si="27"/>
        <v>HERRNWATLC [Atlantic herring Northwestern Atlantic Coast]</v>
      </c>
      <c r="B206" s="4" t="s">
        <v>1160</v>
      </c>
      <c r="C206" s="4" t="s">
        <v>1161</v>
      </c>
      <c r="D206" s="3"/>
      <c r="E206" s="23" t="str">
        <f t="shared" si="28"/>
        <v>multinational-GFCM-GSA1-3 [Alboran Island Sea (GSA 1,3)]</v>
      </c>
      <c r="F206" s="5" t="s">
        <v>602</v>
      </c>
      <c r="G206" s="6" t="s">
        <v>603</v>
      </c>
      <c r="H206" s="3"/>
      <c r="I206" s="9"/>
      <c r="J206" s="1"/>
      <c r="K206" s="1"/>
      <c r="L206" s="1"/>
      <c r="M206" s="1"/>
      <c r="N206" s="3"/>
      <c r="O206" s="9"/>
      <c r="P206" s="1"/>
      <c r="Q206" s="1"/>
      <c r="R206" s="1"/>
      <c r="S206" s="3"/>
      <c r="T206" t="s">
        <v>2662</v>
      </c>
      <c r="U206" s="3"/>
      <c r="V206" t="s">
        <v>2915</v>
      </c>
      <c r="W206" s="3"/>
      <c r="Y206" s="3"/>
      <c r="AA206" s="3"/>
      <c r="AC206" s="3"/>
      <c r="AE206" s="3"/>
      <c r="AG206" s="3"/>
      <c r="AI206" s="3"/>
      <c r="AK206" s="3"/>
      <c r="AM206" s="3"/>
      <c r="AO206" s="3"/>
      <c r="AQ206" s="3"/>
      <c r="AS206" s="3"/>
      <c r="AU206" s="3"/>
      <c r="AX206" s="3"/>
      <c r="BA206" s="3"/>
      <c r="BD206" s="3"/>
      <c r="BG206" s="3"/>
      <c r="BJ206" s="3"/>
      <c r="BM206" s="3"/>
      <c r="BP206" s="3"/>
      <c r="BS206" s="3"/>
    </row>
    <row r="207" spans="1:71" x14ac:dyDescent="0.25">
      <c r="A207" s="23" t="str">
        <f t="shared" si="27"/>
        <v>HERRPRD [Pacific herring Prince Rupert District]</v>
      </c>
      <c r="B207" s="4" t="s">
        <v>1164</v>
      </c>
      <c r="C207" s="4" t="s">
        <v>1165</v>
      </c>
      <c r="D207" s="3"/>
      <c r="E207" s="23" t="str">
        <f t="shared" si="28"/>
        <v>multinational-GFCM-GSA15-16 [Malta Island and South of Sicily (GSA 15, 16)]</v>
      </c>
      <c r="F207" s="5" t="s">
        <v>608</v>
      </c>
      <c r="G207" s="6" t="s">
        <v>609</v>
      </c>
      <c r="H207" s="3"/>
      <c r="I207" s="9"/>
      <c r="J207" s="1"/>
      <c r="K207" s="1"/>
      <c r="L207" s="1"/>
      <c r="M207" s="1"/>
      <c r="N207" s="3"/>
      <c r="O207" s="9"/>
      <c r="P207" s="1"/>
      <c r="Q207" s="1"/>
      <c r="R207" s="1"/>
      <c r="S207" s="3"/>
      <c r="T207" t="s">
        <v>2663</v>
      </c>
      <c r="U207" s="3"/>
      <c r="V207" t="s">
        <v>2916</v>
      </c>
      <c r="W207" s="3"/>
      <c r="Y207" s="3"/>
      <c r="AA207" s="3"/>
      <c r="AC207" s="3"/>
      <c r="AE207" s="3"/>
      <c r="AG207" s="3"/>
      <c r="AI207" s="3"/>
      <c r="AK207" s="3"/>
      <c r="AM207" s="3"/>
      <c r="AO207" s="3"/>
      <c r="AQ207" s="3"/>
      <c r="AS207" s="3"/>
      <c r="AU207" s="3"/>
      <c r="AX207" s="3"/>
      <c r="BA207" s="3"/>
      <c r="BD207" s="3"/>
      <c r="BG207" s="3"/>
      <c r="BJ207" s="3"/>
      <c r="BM207" s="3"/>
      <c r="BP207" s="3"/>
      <c r="BS207" s="3"/>
    </row>
    <row r="208" spans="1:71" x14ac:dyDescent="0.25">
      <c r="A208" s="23" t="str">
        <f t="shared" si="27"/>
        <v>HERRPWS [Pacific herring Prince William Sound]</v>
      </c>
      <c r="B208" s="4" t="s">
        <v>1168</v>
      </c>
      <c r="C208" s="4" t="s">
        <v>1169</v>
      </c>
      <c r="D208" s="3"/>
      <c r="E208" s="23" t="str">
        <f t="shared" si="28"/>
        <v>multinational-GFCM-GSA16 [South of Sicily]</v>
      </c>
      <c r="F208" s="5" t="s">
        <v>614</v>
      </c>
      <c r="G208" s="6" t="s">
        <v>615</v>
      </c>
      <c r="H208" s="3"/>
      <c r="I208" s="9"/>
      <c r="J208" s="1"/>
      <c r="K208" s="1"/>
      <c r="L208" s="1"/>
      <c r="M208" s="1"/>
      <c r="N208" s="3"/>
      <c r="O208" s="9"/>
      <c r="P208" s="1"/>
      <c r="Q208" s="1"/>
      <c r="R208" s="1"/>
      <c r="S208" s="3"/>
      <c r="T208" t="s">
        <v>2664</v>
      </c>
      <c r="U208" s="3"/>
      <c r="V208" t="s">
        <v>2917</v>
      </c>
      <c r="W208" s="3"/>
      <c r="Y208" s="3"/>
      <c r="AA208" s="3"/>
      <c r="AC208" s="3"/>
      <c r="AE208" s="3"/>
      <c r="AG208" s="3"/>
      <c r="AI208" s="3"/>
      <c r="AK208" s="3"/>
      <c r="AM208" s="3"/>
      <c r="AO208" s="3"/>
      <c r="AQ208" s="3"/>
      <c r="AS208" s="3"/>
      <c r="AU208" s="3"/>
      <c r="AX208" s="3"/>
      <c r="BA208" s="3"/>
      <c r="BD208" s="3"/>
      <c r="BG208" s="3"/>
      <c r="BJ208" s="3"/>
      <c r="BM208" s="3"/>
      <c r="BP208" s="3"/>
      <c r="BS208" s="3"/>
    </row>
    <row r="209" spans="1:71" x14ac:dyDescent="0.25">
      <c r="A209" s="23" t="str">
        <f t="shared" si="27"/>
        <v>HERRQCI [Pacific herring Queen Charlotte Islands]</v>
      </c>
      <c r="B209" s="4" t="s">
        <v>1172</v>
      </c>
      <c r="C209" s="4" t="s">
        <v>1173</v>
      </c>
      <c r="D209" s="3"/>
      <c r="E209" s="23" t="str">
        <f t="shared" si="28"/>
        <v>multinational-GFCM-GSA17 [Northern Adriatic Sea]</v>
      </c>
      <c r="F209" s="5" t="s">
        <v>620</v>
      </c>
      <c r="G209" s="6" t="s">
        <v>621</v>
      </c>
      <c r="H209" s="3"/>
      <c r="I209" s="9"/>
      <c r="J209" s="1"/>
      <c r="K209" s="1"/>
      <c r="L209" s="1"/>
      <c r="M209" s="1"/>
      <c r="N209" s="3"/>
      <c r="O209" s="9"/>
      <c r="P209" s="1"/>
      <c r="Q209" s="1"/>
      <c r="R209" s="1"/>
      <c r="S209" s="3"/>
      <c r="T209" t="s">
        <v>2665</v>
      </c>
      <c r="U209" s="3"/>
      <c r="V209" t="s">
        <v>2918</v>
      </c>
      <c r="W209" s="3"/>
      <c r="Y209" s="3"/>
      <c r="AA209" s="3"/>
      <c r="AC209" s="3"/>
      <c r="AE209" s="3"/>
      <c r="AG209" s="3"/>
      <c r="AI209" s="3"/>
      <c r="AK209" s="3"/>
      <c r="AM209" s="3"/>
      <c r="AO209" s="3"/>
      <c r="AQ209" s="3"/>
      <c r="AS209" s="3"/>
      <c r="AU209" s="3"/>
      <c r="AX209" s="3"/>
      <c r="BA209" s="3"/>
      <c r="BD209" s="3"/>
      <c r="BG209" s="3"/>
      <c r="BJ209" s="3"/>
      <c r="BM209" s="3"/>
      <c r="BP209" s="3"/>
      <c r="BS209" s="3"/>
    </row>
    <row r="210" spans="1:71" x14ac:dyDescent="0.25">
      <c r="A210" s="23" t="str">
        <f t="shared" si="27"/>
        <v>HERRRIGA [Herring ICES 28]</v>
      </c>
      <c r="B210" s="4" t="s">
        <v>1176</v>
      </c>
      <c r="C210" s="4" t="s">
        <v>1177</v>
      </c>
      <c r="D210" s="3"/>
      <c r="E210" s="23" t="str">
        <f t="shared" si="28"/>
        <v>multinational-GFCM-GSA18 [Southern Adriatic Sea]</v>
      </c>
      <c r="F210" s="5" t="s">
        <v>626</v>
      </c>
      <c r="G210" s="6" t="s">
        <v>627</v>
      </c>
      <c r="H210" s="3"/>
      <c r="I210" s="9"/>
      <c r="J210" s="1"/>
      <c r="K210" s="1"/>
      <c r="L210" s="1"/>
      <c r="M210" s="1"/>
      <c r="N210" s="3"/>
      <c r="O210" s="9"/>
      <c r="P210" s="1"/>
      <c r="Q210" s="1"/>
      <c r="R210" s="1"/>
      <c r="S210" s="3"/>
      <c r="T210" t="s">
        <v>2666</v>
      </c>
      <c r="U210" s="3"/>
      <c r="V210" t="s">
        <v>2919</v>
      </c>
      <c r="W210" s="3"/>
      <c r="Y210" s="3"/>
      <c r="AA210" s="3"/>
      <c r="AC210" s="3"/>
      <c r="AE210" s="3"/>
      <c r="AG210" s="3"/>
      <c r="AI210" s="3"/>
      <c r="AK210" s="3"/>
      <c r="AM210" s="3"/>
      <c r="AO210" s="3"/>
      <c r="AQ210" s="3"/>
      <c r="AS210" s="3"/>
      <c r="AU210" s="3"/>
      <c r="AX210" s="3"/>
      <c r="BA210" s="3"/>
      <c r="BD210" s="3"/>
      <c r="BG210" s="3"/>
      <c r="BJ210" s="3"/>
      <c r="BM210" s="3"/>
      <c r="BP210" s="3"/>
      <c r="BS210" s="3"/>
    </row>
    <row r="211" spans="1:71" x14ac:dyDescent="0.25">
      <c r="A211" s="23" t="str">
        <f t="shared" si="27"/>
        <v>HERRSIRS [Herring ICES VIIa-g-h-j]</v>
      </c>
      <c r="B211" s="4" t="s">
        <v>1180</v>
      </c>
      <c r="C211" s="4" t="s">
        <v>1181</v>
      </c>
      <c r="D211" s="3"/>
      <c r="E211" s="23" t="str">
        <f t="shared" si="28"/>
        <v>multinational-GFCM-GSA29 [Black Sea]</v>
      </c>
      <c r="F211" s="5" t="s">
        <v>632</v>
      </c>
      <c r="G211" s="6" t="s">
        <v>633</v>
      </c>
      <c r="H211" s="3"/>
      <c r="I211" s="9"/>
      <c r="J211" s="1"/>
      <c r="K211" s="1"/>
      <c r="L211" s="1"/>
      <c r="M211" s="1"/>
      <c r="N211" s="3"/>
      <c r="O211" s="9"/>
      <c r="P211" s="1"/>
      <c r="Q211" s="1"/>
      <c r="R211" s="1"/>
      <c r="S211" s="3"/>
      <c r="T211" t="s">
        <v>2667</v>
      </c>
      <c r="U211" s="3"/>
      <c r="V211" t="s">
        <v>2920</v>
      </c>
      <c r="W211" s="3"/>
      <c r="Y211" s="3"/>
      <c r="AA211" s="3"/>
      <c r="AC211" s="3"/>
      <c r="AE211" s="3"/>
      <c r="AG211" s="3"/>
      <c r="AI211" s="3"/>
      <c r="AK211" s="3"/>
      <c r="AM211" s="3"/>
      <c r="AO211" s="3"/>
      <c r="AQ211" s="3"/>
      <c r="AS211" s="3"/>
      <c r="AU211" s="3"/>
      <c r="AX211" s="3"/>
      <c r="BA211" s="3"/>
      <c r="BD211" s="3"/>
      <c r="BG211" s="3"/>
      <c r="BJ211" s="3"/>
      <c r="BM211" s="3"/>
      <c r="BP211" s="3"/>
      <c r="BS211" s="3"/>
    </row>
    <row r="212" spans="1:71" x14ac:dyDescent="0.25">
      <c r="A212" s="23" t="str">
        <f t="shared" si="27"/>
        <v>HERRSITKA [Pacific herring Sitka]</v>
      </c>
      <c r="B212" s="4" t="s">
        <v>1184</v>
      </c>
      <c r="C212" s="4" t="s">
        <v>1185</v>
      </c>
      <c r="D212" s="3"/>
      <c r="E212" s="23" t="str">
        <f t="shared" si="28"/>
        <v>multinational-GFCM-GSA5 [Balearic Island]</v>
      </c>
      <c r="F212" s="5" t="s">
        <v>638</v>
      </c>
      <c r="G212" s="6" t="s">
        <v>639</v>
      </c>
      <c r="H212" s="3"/>
      <c r="I212" s="9"/>
      <c r="J212" s="1"/>
      <c r="K212" s="1"/>
      <c r="L212" s="1"/>
      <c r="M212" s="1"/>
      <c r="N212" s="3"/>
      <c r="O212" s="9"/>
      <c r="P212" s="1"/>
      <c r="Q212" s="1"/>
      <c r="R212" s="1"/>
      <c r="S212" s="3"/>
      <c r="T212" t="s">
        <v>2668</v>
      </c>
      <c r="U212" s="3"/>
      <c r="V212" t="s">
        <v>2921</v>
      </c>
      <c r="W212" s="3"/>
      <c r="Y212" s="3"/>
      <c r="AA212" s="3"/>
      <c r="AC212" s="3"/>
      <c r="AE212" s="3"/>
      <c r="AG212" s="3"/>
      <c r="AI212" s="3"/>
      <c r="AK212" s="3"/>
      <c r="AM212" s="3"/>
      <c r="AO212" s="3"/>
      <c r="AQ212" s="3"/>
      <c r="AS212" s="3"/>
      <c r="AU212" s="3"/>
      <c r="AX212" s="3"/>
      <c r="BA212" s="3"/>
      <c r="BD212" s="3"/>
      <c r="BG212" s="3"/>
      <c r="BJ212" s="3"/>
      <c r="BM212" s="3"/>
      <c r="BP212" s="3"/>
      <c r="BS212" s="3"/>
    </row>
    <row r="213" spans="1:71" x14ac:dyDescent="0.25">
      <c r="A213" s="23" t="str">
        <f t="shared" si="27"/>
        <v>HERRSOG [Pacific herring Straight of Georgia]</v>
      </c>
      <c r="B213" s="4" t="s">
        <v>1188</v>
      </c>
      <c r="C213" s="4" t="s">
        <v>1189</v>
      </c>
      <c r="D213" s="3"/>
      <c r="E213" s="23" t="str">
        <f t="shared" si="28"/>
        <v>multinational-GFCM-GSA6 [Northern Spain]</v>
      </c>
      <c r="F213" s="5" t="s">
        <v>644</v>
      </c>
      <c r="G213" s="6" t="s">
        <v>645</v>
      </c>
      <c r="H213" s="3"/>
      <c r="I213" s="9"/>
      <c r="J213" s="1"/>
      <c r="K213" s="1"/>
      <c r="L213" s="1"/>
      <c r="M213" s="1"/>
      <c r="N213" s="3"/>
      <c r="O213" s="9"/>
      <c r="P213" s="1"/>
      <c r="Q213" s="1"/>
      <c r="R213" s="1"/>
      <c r="S213" s="3"/>
      <c r="T213" t="s">
        <v>2669</v>
      </c>
      <c r="U213" s="3"/>
      <c r="V213" t="s">
        <v>2922</v>
      </c>
      <c r="W213" s="3"/>
      <c r="Y213" s="3"/>
      <c r="AA213" s="3"/>
      <c r="AC213" s="3"/>
      <c r="AE213" s="3"/>
      <c r="AG213" s="3"/>
      <c r="AI213" s="3"/>
      <c r="AK213" s="3"/>
      <c r="AM213" s="3"/>
      <c r="AO213" s="3"/>
      <c r="AQ213" s="3"/>
      <c r="AS213" s="3"/>
      <c r="AU213" s="3"/>
      <c r="AX213" s="3"/>
      <c r="BA213" s="3"/>
      <c r="BD213" s="3"/>
      <c r="BG213" s="3"/>
      <c r="BJ213" s="3"/>
      <c r="BM213" s="3"/>
      <c r="BP213" s="3"/>
      <c r="BS213" s="3"/>
    </row>
    <row r="214" spans="1:71" x14ac:dyDescent="0.25">
      <c r="A214" s="23" t="str">
        <f t="shared" si="27"/>
        <v>HERRTOG [Herring Togiak District]</v>
      </c>
      <c r="B214" s="4" t="s">
        <v>1192</v>
      </c>
      <c r="C214" s="4" t="s">
        <v>1193</v>
      </c>
      <c r="D214" s="3"/>
      <c r="E214" s="23" t="str">
        <f t="shared" si="28"/>
        <v>multinational-GFCM-GSA7 [Gulf of Lions]</v>
      </c>
      <c r="F214" s="5" t="s">
        <v>650</v>
      </c>
      <c r="G214" s="6" t="s">
        <v>651</v>
      </c>
      <c r="H214" s="3"/>
      <c r="I214" s="9"/>
      <c r="J214" s="1"/>
      <c r="K214" s="1"/>
      <c r="L214" s="1"/>
      <c r="M214" s="1"/>
      <c r="N214" s="3"/>
      <c r="O214" s="9"/>
      <c r="P214" s="1"/>
      <c r="Q214" s="1"/>
      <c r="R214" s="1"/>
      <c r="S214" s="3"/>
      <c r="T214" t="s">
        <v>2670</v>
      </c>
      <c r="U214" s="3"/>
      <c r="V214" t="s">
        <v>2923</v>
      </c>
      <c r="W214" s="3"/>
      <c r="Y214" s="3"/>
      <c r="AA214" s="3"/>
      <c r="AC214" s="3"/>
      <c r="AE214" s="3"/>
      <c r="AG214" s="3"/>
      <c r="AI214" s="3"/>
      <c r="AK214" s="3"/>
      <c r="AM214" s="3"/>
      <c r="AO214" s="3"/>
      <c r="AQ214" s="3"/>
      <c r="AS214" s="3"/>
      <c r="AU214" s="3"/>
      <c r="AX214" s="3"/>
      <c r="BA214" s="3"/>
      <c r="BD214" s="3"/>
      <c r="BG214" s="3"/>
      <c r="BJ214" s="3"/>
      <c r="BM214" s="3"/>
      <c r="BP214" s="3"/>
      <c r="BS214" s="3"/>
    </row>
    <row r="215" spans="1:71" x14ac:dyDescent="0.25">
      <c r="A215" s="23" t="str">
        <f t="shared" si="27"/>
        <v>HERRVIa [Herring ICES VIa]</v>
      </c>
      <c r="B215" s="4" t="s">
        <v>1196</v>
      </c>
      <c r="C215" s="4" t="s">
        <v>1197</v>
      </c>
      <c r="D215" s="3"/>
      <c r="E215" s="23" t="str">
        <f t="shared" si="28"/>
        <v>multinational-STECF-BLACK [Black Sea]</v>
      </c>
      <c r="F215" s="5" t="s">
        <v>1048</v>
      </c>
      <c r="G215" s="6" t="s">
        <v>633</v>
      </c>
      <c r="H215" s="3"/>
      <c r="I215" s="9"/>
      <c r="J215" s="1"/>
      <c r="K215" s="1"/>
      <c r="L215" s="1"/>
      <c r="M215" s="1"/>
      <c r="N215" s="3"/>
      <c r="O215" s="9"/>
      <c r="P215" s="1"/>
      <c r="Q215" s="1"/>
      <c r="R215" s="1"/>
      <c r="S215" s="3"/>
      <c r="T215" t="s">
        <v>2671</v>
      </c>
      <c r="U215" s="3"/>
      <c r="V215" t="s">
        <v>2924</v>
      </c>
      <c r="W215" s="3"/>
      <c r="Y215" s="3"/>
      <c r="AA215" s="3"/>
      <c r="AC215" s="3"/>
      <c r="AE215" s="3"/>
      <c r="AG215" s="3"/>
      <c r="AI215" s="3"/>
      <c r="AK215" s="3"/>
      <c r="AM215" s="3"/>
      <c r="AO215" s="3"/>
      <c r="AQ215" s="3"/>
      <c r="AS215" s="3"/>
      <c r="AU215" s="3"/>
      <c r="AX215" s="3"/>
      <c r="BA215" s="3"/>
      <c r="BD215" s="3"/>
      <c r="BG215" s="3"/>
      <c r="BJ215" s="3"/>
      <c r="BM215" s="3"/>
      <c r="BP215" s="3"/>
      <c r="BS215" s="3"/>
    </row>
    <row r="216" spans="1:71" x14ac:dyDescent="0.25">
      <c r="A216" s="23" t="str">
        <f t="shared" si="27"/>
        <v>HERRVIaVIIbc [Herring ICES VIa-VIIb-VIIc]</v>
      </c>
      <c r="B216" s="4" t="s">
        <v>1200</v>
      </c>
      <c r="C216" s="4" t="s">
        <v>1201</v>
      </c>
      <c r="D216" s="3"/>
      <c r="E216" s="51" t="s">
        <v>1979</v>
      </c>
      <c r="F216" s="5"/>
      <c r="G216" s="22"/>
      <c r="H216" s="3"/>
      <c r="I216" s="9"/>
      <c r="J216" s="1"/>
      <c r="K216" s="1"/>
      <c r="L216" s="1"/>
      <c r="M216" s="1"/>
      <c r="N216" s="3"/>
      <c r="O216" s="9"/>
      <c r="P216" s="1"/>
      <c r="Q216" s="1"/>
      <c r="R216" s="1"/>
      <c r="S216" s="3"/>
      <c r="T216" t="s">
        <v>2672</v>
      </c>
      <c r="U216" s="3"/>
      <c r="V216" t="s">
        <v>2925</v>
      </c>
      <c r="W216" s="3"/>
      <c r="Y216" s="3"/>
      <c r="AA216" s="3"/>
      <c r="AC216" s="3"/>
      <c r="AE216" s="3"/>
      <c r="AG216" s="3"/>
      <c r="AI216" s="3"/>
      <c r="AK216" s="3"/>
      <c r="AM216" s="3"/>
      <c r="AO216" s="3"/>
      <c r="AQ216" s="3"/>
      <c r="AS216" s="3"/>
      <c r="AU216" s="3"/>
      <c r="AX216" s="3"/>
      <c r="BA216" s="3"/>
      <c r="BD216" s="3"/>
      <c r="BG216" s="3"/>
      <c r="BJ216" s="3"/>
      <c r="BM216" s="3"/>
      <c r="BP216" s="3"/>
      <c r="BS216" s="3"/>
    </row>
    <row r="217" spans="1:71" x14ac:dyDescent="0.25">
      <c r="A217" s="23" t="str">
        <f t="shared" si="27"/>
        <v>HERRWCVANI [Pacific herring West Coast of Vancouver Island]</v>
      </c>
      <c r="B217" s="4" t="s">
        <v>1204</v>
      </c>
      <c r="C217" s="4" t="s">
        <v>1205</v>
      </c>
      <c r="D217" s="3"/>
      <c r="E217" s="50" t="s">
        <v>1981</v>
      </c>
      <c r="F217" s="5"/>
      <c r="G217" s="19"/>
      <c r="H217" s="3"/>
      <c r="I217" s="9"/>
      <c r="J217" s="1"/>
      <c r="K217" s="1"/>
      <c r="L217" s="1"/>
      <c r="M217" s="1"/>
      <c r="N217" s="3"/>
      <c r="O217" s="9"/>
      <c r="P217" s="1"/>
      <c r="Q217" s="1"/>
      <c r="R217" s="1"/>
      <c r="S217" s="3"/>
      <c r="T217" t="s">
        <v>2673</v>
      </c>
      <c r="U217" s="3"/>
      <c r="V217" t="s">
        <v>2926</v>
      </c>
      <c r="W217" s="3"/>
      <c r="Y217" s="3"/>
      <c r="AA217" s="3"/>
      <c r="AC217" s="3"/>
      <c r="AE217" s="3"/>
      <c r="AG217" s="3"/>
      <c r="AI217" s="3"/>
      <c r="AK217" s="3"/>
      <c r="AM217" s="3"/>
      <c r="AO217" s="3"/>
      <c r="AQ217" s="3"/>
      <c r="AS217" s="3"/>
      <c r="AU217" s="3"/>
      <c r="AX217" s="3"/>
      <c r="BA217" s="3"/>
      <c r="BD217" s="3"/>
      <c r="BG217" s="3"/>
      <c r="BJ217" s="3"/>
      <c r="BM217" s="3"/>
      <c r="BP217" s="3"/>
      <c r="BS217" s="3"/>
    </row>
    <row r="218" spans="1:71" x14ac:dyDescent="0.25">
      <c r="A218" s="23" t="str">
        <f t="shared" si="27"/>
        <v>HMACKCH [Horse Mackerel Chile]</v>
      </c>
      <c r="B218" s="4" t="s">
        <v>1208</v>
      </c>
      <c r="C218" s="4" t="s">
        <v>1209</v>
      </c>
      <c r="D218" s="3"/>
      <c r="E218" s="51" t="s">
        <v>1979</v>
      </c>
      <c r="F218" s="20"/>
      <c r="G218" s="22"/>
      <c r="H218" s="3"/>
      <c r="I218" s="9"/>
      <c r="J218" s="1"/>
      <c r="K218" s="1"/>
      <c r="L218" s="1"/>
      <c r="M218" s="1"/>
      <c r="N218" s="3"/>
      <c r="O218" s="9"/>
      <c r="P218" s="1"/>
      <c r="Q218" s="1"/>
      <c r="R218" s="1"/>
      <c r="S218" s="3"/>
      <c r="T218" t="s">
        <v>2674</v>
      </c>
      <c r="U218" s="3"/>
      <c r="V218" t="s">
        <v>2927</v>
      </c>
      <c r="W218" s="3"/>
      <c r="Y218" s="3"/>
      <c r="AA218" s="3"/>
      <c r="AC218" s="3"/>
      <c r="AE218" s="3"/>
      <c r="AG218" s="3"/>
      <c r="AI218" s="3"/>
      <c r="AK218" s="3"/>
      <c r="AM218" s="3"/>
      <c r="AO218" s="3"/>
      <c r="AQ218" s="3"/>
      <c r="AS218" s="3"/>
      <c r="AU218" s="3"/>
      <c r="AX218" s="3"/>
      <c r="BA218" s="3"/>
      <c r="BD218" s="3"/>
      <c r="BG218" s="3"/>
      <c r="BJ218" s="3"/>
      <c r="BM218" s="3"/>
      <c r="BP218" s="3"/>
      <c r="BS218" s="3"/>
    </row>
    <row r="219" spans="1:71" x14ac:dyDescent="0.25">
      <c r="A219" s="23" t="str">
        <f t="shared" si="27"/>
        <v>HMACKWA [Horse Mackerel West Africa]</v>
      </c>
      <c r="B219" s="4" t="s">
        <v>1212</v>
      </c>
      <c r="C219" s="4" t="s">
        <v>1213</v>
      </c>
      <c r="D219" s="3"/>
      <c r="E219" s="23" t="str">
        <f t="shared" ref="E219:E232" si="29">IF(ISBLANK(F219),"",F219&amp;" ["&amp;G219&amp;"]")</f>
        <v>Japan-FAFRFJ-ECS [East China Sea]</v>
      </c>
      <c r="F219" s="5" t="s">
        <v>448</v>
      </c>
      <c r="G219" s="6" t="s">
        <v>449</v>
      </c>
      <c r="H219" s="3"/>
      <c r="I219" s="9"/>
      <c r="J219" s="1"/>
      <c r="K219" s="1"/>
      <c r="L219" s="1"/>
      <c r="M219" s="1"/>
      <c r="N219" s="3"/>
      <c r="O219" s="9"/>
      <c r="P219" s="1"/>
      <c r="Q219" s="1"/>
      <c r="R219" s="1"/>
      <c r="S219" s="3"/>
      <c r="T219" t="s">
        <v>2675</v>
      </c>
      <c r="U219" s="3"/>
      <c r="V219" t="s">
        <v>2928</v>
      </c>
      <c r="W219" s="3"/>
      <c r="Y219" s="3"/>
      <c r="AA219" s="3"/>
      <c r="AC219" s="3"/>
      <c r="AE219" s="3"/>
      <c r="AG219" s="3"/>
      <c r="AI219" s="3"/>
      <c r="AK219" s="3"/>
      <c r="AM219" s="3"/>
      <c r="AO219" s="3"/>
      <c r="AQ219" s="3"/>
      <c r="AS219" s="3"/>
      <c r="AU219" s="3"/>
      <c r="AX219" s="3"/>
      <c r="BA219" s="3"/>
      <c r="BD219" s="3"/>
      <c r="BG219" s="3"/>
      <c r="BJ219" s="3"/>
      <c r="BM219" s="3"/>
      <c r="BP219" s="3"/>
      <c r="BS219" s="3"/>
    </row>
    <row r="220" spans="1:71" x14ac:dyDescent="0.25">
      <c r="A220" s="23" t="str">
        <f t="shared" si="27"/>
        <v>HOKIENZ [Hoki Eastern New Zealand]</v>
      </c>
      <c r="B220" s="4" t="s">
        <v>1216</v>
      </c>
      <c r="C220" s="4" t="s">
        <v>1217</v>
      </c>
      <c r="D220" s="3"/>
      <c r="E220" s="23" t="str">
        <f t="shared" si="29"/>
        <v>Japan-FAFRFJ-NSJ [Sea of Japan North]</v>
      </c>
      <c r="F220" s="5" t="s">
        <v>456</v>
      </c>
      <c r="G220" s="6" t="s">
        <v>457</v>
      </c>
      <c r="H220" s="3"/>
      <c r="I220" s="9"/>
      <c r="J220" s="1"/>
      <c r="K220" s="1"/>
      <c r="L220" s="1"/>
      <c r="M220" s="1"/>
      <c r="N220" s="3"/>
      <c r="O220" s="9"/>
      <c r="P220" s="1"/>
      <c r="Q220" s="1"/>
      <c r="R220" s="1"/>
      <c r="S220" s="3"/>
      <c r="T220" t="s">
        <v>2676</v>
      </c>
      <c r="U220" s="3"/>
      <c r="V220" t="s">
        <v>2929</v>
      </c>
      <c r="W220" s="3"/>
      <c r="Y220" s="3"/>
      <c r="AA220" s="3"/>
      <c r="AC220" s="3"/>
      <c r="AE220" s="3"/>
      <c r="AG220" s="3"/>
      <c r="AI220" s="3"/>
      <c r="AK220" s="3"/>
      <c r="AM220" s="3"/>
      <c r="AO220" s="3"/>
      <c r="AQ220" s="3"/>
      <c r="AS220" s="3"/>
      <c r="AU220" s="3"/>
      <c r="AX220" s="3"/>
      <c r="BA220" s="3"/>
      <c r="BD220" s="3"/>
      <c r="BG220" s="3"/>
      <c r="BJ220" s="3"/>
      <c r="BM220" s="3"/>
      <c r="BP220" s="3"/>
      <c r="BS220" s="3"/>
    </row>
    <row r="221" spans="1:71" x14ac:dyDescent="0.25">
      <c r="A221" s="23" t="str">
        <f t="shared" si="27"/>
        <v>HOKIWNZ [Hoki Western New Zealand]</v>
      </c>
      <c r="B221" s="4" t="s">
        <v>1220</v>
      </c>
      <c r="C221" s="4" t="s">
        <v>1221</v>
      </c>
      <c r="D221" s="3"/>
      <c r="E221" s="23" t="str">
        <f t="shared" si="29"/>
        <v>Japan-FAFRFJ-NWPAC [Northwest Pacific]</v>
      </c>
      <c r="F221" s="5" t="s">
        <v>464</v>
      </c>
      <c r="G221" s="6" t="s">
        <v>465</v>
      </c>
      <c r="H221" s="3"/>
      <c r="I221" s="9"/>
      <c r="J221" s="1"/>
      <c r="K221" s="1"/>
      <c r="L221" s="1"/>
      <c r="M221" s="1"/>
      <c r="N221" s="3"/>
      <c r="O221" s="9"/>
      <c r="P221" s="1"/>
      <c r="Q221" s="1"/>
      <c r="R221" s="1"/>
      <c r="S221" s="3"/>
      <c r="T221" t="s">
        <v>2677</v>
      </c>
      <c r="U221" s="3"/>
      <c r="V221" t="s">
        <v>2930</v>
      </c>
      <c r="W221" s="3"/>
      <c r="Y221" s="3"/>
      <c r="AA221" s="3"/>
      <c r="AC221" s="3"/>
      <c r="AE221" s="3"/>
      <c r="AG221" s="3"/>
      <c r="AI221" s="3"/>
      <c r="AK221" s="3"/>
      <c r="AM221" s="3"/>
      <c r="AO221" s="3"/>
      <c r="AQ221" s="3"/>
      <c r="AS221" s="3"/>
      <c r="AU221" s="3"/>
      <c r="AX221" s="3"/>
      <c r="BA221" s="3"/>
      <c r="BD221" s="3"/>
      <c r="BG221" s="3"/>
      <c r="BJ221" s="3"/>
      <c r="BM221" s="3"/>
      <c r="BP221" s="3"/>
      <c r="BS221" s="3"/>
    </row>
    <row r="222" spans="1:71" ht="28.55" x14ac:dyDescent="0.25">
      <c r="A222" s="23" t="str">
        <f t="shared" si="27"/>
        <v>ILLEXNWATLC [Northern shortfin squid Northwestern Atlantic Coast]</v>
      </c>
      <c r="B222" s="4" t="s">
        <v>1224</v>
      </c>
      <c r="C222" s="4" t="s">
        <v>1225</v>
      </c>
      <c r="D222" s="3"/>
      <c r="E222" s="23" t="str">
        <f t="shared" si="29"/>
        <v>Japan-FAFRFJ-PAC [Pacific Ocean]</v>
      </c>
      <c r="F222" s="5" t="s">
        <v>472</v>
      </c>
      <c r="G222" s="6" t="s">
        <v>473</v>
      </c>
      <c r="H222" s="3"/>
      <c r="I222" s="9"/>
      <c r="J222" s="1"/>
      <c r="K222" s="1"/>
      <c r="L222" s="1"/>
      <c r="M222" s="1"/>
      <c r="N222" s="3"/>
      <c r="O222" s="9"/>
      <c r="P222" s="1"/>
      <c r="Q222" s="1"/>
      <c r="R222" s="1"/>
      <c r="S222" s="3"/>
      <c r="T222" t="s">
        <v>2678</v>
      </c>
      <c r="U222" s="3"/>
      <c r="V222" t="s">
        <v>2931</v>
      </c>
      <c r="W222" s="3"/>
      <c r="Y222" s="3"/>
      <c r="AA222" s="3"/>
      <c r="AC222" s="3"/>
      <c r="AE222" s="3"/>
      <c r="AG222" s="3"/>
      <c r="AI222" s="3"/>
      <c r="AK222" s="3"/>
      <c r="AM222" s="3"/>
      <c r="AO222" s="3"/>
      <c r="AQ222" s="3"/>
      <c r="AS222" s="3"/>
      <c r="AU222" s="3"/>
      <c r="AX222" s="3"/>
      <c r="BA222" s="3"/>
      <c r="BD222" s="3"/>
      <c r="BG222" s="3"/>
      <c r="BJ222" s="3"/>
      <c r="BM222" s="3"/>
      <c r="BP222" s="3"/>
      <c r="BS222" s="3"/>
    </row>
    <row r="223" spans="1:71" x14ac:dyDescent="0.25">
      <c r="A223" s="23" t="str">
        <f t="shared" si="27"/>
        <v>JANCHOPJPN [Japanese anchovy Pacific Coast of Japan]</v>
      </c>
      <c r="B223" s="4" t="s">
        <v>1228</v>
      </c>
      <c r="C223" s="4" t="s">
        <v>1229</v>
      </c>
      <c r="D223" s="3"/>
      <c r="E223" s="23" t="str">
        <f t="shared" si="29"/>
        <v>Japan-FAFRFJ-PJPN [Pacific Coast of Japan]</v>
      </c>
      <c r="F223" s="5" t="s">
        <v>478</v>
      </c>
      <c r="G223" s="6" t="s">
        <v>479</v>
      </c>
      <c r="H223" s="3"/>
      <c r="I223" s="9"/>
      <c r="J223" s="1"/>
      <c r="K223" s="1"/>
      <c r="L223" s="1"/>
      <c r="M223" s="1"/>
      <c r="N223" s="3"/>
      <c r="O223" s="9"/>
      <c r="P223" s="1"/>
      <c r="Q223" s="1"/>
      <c r="R223" s="1"/>
      <c r="S223" s="3"/>
      <c r="T223" t="s">
        <v>2679</v>
      </c>
      <c r="U223" s="3"/>
      <c r="V223" t="s">
        <v>2932</v>
      </c>
      <c r="W223" s="3"/>
      <c r="Y223" s="3"/>
      <c r="AA223" s="3"/>
      <c r="AC223" s="3"/>
      <c r="AE223" s="3"/>
      <c r="AG223" s="3"/>
      <c r="AI223" s="3"/>
      <c r="AK223" s="3"/>
      <c r="AM223" s="3"/>
      <c r="AO223" s="3"/>
      <c r="AQ223" s="3"/>
      <c r="AS223" s="3"/>
      <c r="AU223" s="3"/>
      <c r="AX223" s="3"/>
      <c r="BA223" s="3"/>
      <c r="BD223" s="3"/>
      <c r="BG223" s="3"/>
      <c r="BJ223" s="3"/>
      <c r="BM223" s="3"/>
      <c r="BP223" s="3"/>
      <c r="BS223" s="3"/>
    </row>
    <row r="224" spans="1:71" x14ac:dyDescent="0.25">
      <c r="A224" s="23" t="str">
        <f t="shared" si="27"/>
        <v>JANCHOSETO [Japanese anchovy Inland Sea of Japan]</v>
      </c>
      <c r="B224" s="4" t="s">
        <v>1232</v>
      </c>
      <c r="C224" s="4" t="s">
        <v>1233</v>
      </c>
      <c r="D224" s="3"/>
      <c r="E224" s="23" t="str">
        <f t="shared" si="29"/>
        <v>Japan-FAFRFJ-SETO [Inland Sea of Japan]</v>
      </c>
      <c r="F224" s="5" t="s">
        <v>487</v>
      </c>
      <c r="G224" s="6" t="s">
        <v>488</v>
      </c>
      <c r="H224" s="3"/>
      <c r="I224" s="9"/>
      <c r="J224" s="1"/>
      <c r="K224" s="1"/>
      <c r="L224" s="1"/>
      <c r="M224" s="1"/>
      <c r="N224" s="3"/>
      <c r="O224" s="9"/>
      <c r="P224" s="1"/>
      <c r="Q224" s="1"/>
      <c r="R224" s="1"/>
      <c r="S224" s="3"/>
      <c r="T224" t="s">
        <v>2680</v>
      </c>
      <c r="U224" s="3"/>
      <c r="V224" t="s">
        <v>2933</v>
      </c>
      <c r="W224" s="3"/>
      <c r="Y224" s="3"/>
      <c r="AA224" s="3"/>
      <c r="AC224" s="3"/>
      <c r="AE224" s="3"/>
      <c r="AG224" s="3"/>
      <c r="AI224" s="3"/>
      <c r="AK224" s="3"/>
      <c r="AM224" s="3"/>
      <c r="AO224" s="3"/>
      <c r="AQ224" s="3"/>
      <c r="AS224" s="3"/>
      <c r="AU224" s="3"/>
      <c r="AX224" s="3"/>
      <c r="BA224" s="3"/>
      <c r="BD224" s="3"/>
      <c r="BG224" s="3"/>
      <c r="BJ224" s="3"/>
      <c r="BM224" s="3"/>
      <c r="BP224" s="3"/>
      <c r="BS224" s="3"/>
    </row>
    <row r="225" spans="1:71" x14ac:dyDescent="0.25">
      <c r="A225" s="23" t="str">
        <f t="shared" si="27"/>
        <v>JANCHOTSST [Japanese anchovy Tsushima Strait]</v>
      </c>
      <c r="B225" s="4" t="s">
        <v>1236</v>
      </c>
      <c r="C225" s="4" t="s">
        <v>1237</v>
      </c>
      <c r="D225" s="3"/>
      <c r="E225" s="23" t="str">
        <f t="shared" si="29"/>
        <v>Japan-FAFRFJ-SETOE [Inland Sea of Japan (East)]</v>
      </c>
      <c r="F225" s="5" t="s">
        <v>495</v>
      </c>
      <c r="G225" s="6" t="s">
        <v>496</v>
      </c>
      <c r="H225" s="3"/>
      <c r="I225" s="9"/>
      <c r="J225" s="1"/>
      <c r="K225" s="1"/>
      <c r="L225" s="1"/>
      <c r="M225" s="1"/>
      <c r="N225" s="3"/>
      <c r="O225" s="9"/>
      <c r="P225" s="1"/>
      <c r="Q225" s="1"/>
      <c r="R225" s="1"/>
      <c r="S225" s="3"/>
      <c r="T225" t="s">
        <v>2681</v>
      </c>
      <c r="U225" s="3"/>
      <c r="V225" t="s">
        <v>2934</v>
      </c>
      <c r="W225" s="3"/>
      <c r="Y225" s="3"/>
      <c r="AA225" s="3"/>
      <c r="AC225" s="3"/>
      <c r="AE225" s="3"/>
      <c r="AG225" s="3"/>
      <c r="AI225" s="3"/>
      <c r="AK225" s="3"/>
      <c r="AM225" s="3"/>
      <c r="AO225" s="3"/>
      <c r="AQ225" s="3"/>
      <c r="AS225" s="3"/>
      <c r="AU225" s="3"/>
      <c r="AX225" s="3"/>
      <c r="BA225" s="3"/>
      <c r="BD225" s="3"/>
      <c r="BG225" s="3"/>
      <c r="BJ225" s="3"/>
      <c r="BM225" s="3"/>
      <c r="BP225" s="3"/>
      <c r="BS225" s="3"/>
    </row>
    <row r="226" spans="1:71" x14ac:dyDescent="0.25">
      <c r="A226" s="23" t="str">
        <f t="shared" si="27"/>
        <v>JMACKPJPN [Jack mackerel Pacific Coast of Japan]</v>
      </c>
      <c r="B226" s="4" t="s">
        <v>1240</v>
      </c>
      <c r="C226" s="4" t="s">
        <v>1241</v>
      </c>
      <c r="D226" s="3"/>
      <c r="E226" s="23" t="str">
        <f t="shared" si="29"/>
        <v>Japan-FAFRFJ-SETOW [Inland Sea of Japan (West)]</v>
      </c>
      <c r="F226" s="5" t="s">
        <v>503</v>
      </c>
      <c r="G226" s="6" t="s">
        <v>504</v>
      </c>
      <c r="H226" s="3"/>
      <c r="I226" s="9"/>
      <c r="J226" s="1"/>
      <c r="K226" s="1"/>
      <c r="L226" s="1"/>
      <c r="M226" s="1"/>
      <c r="N226" s="3"/>
      <c r="O226" s="9"/>
      <c r="P226" s="1"/>
      <c r="Q226" s="1"/>
      <c r="R226" s="1"/>
      <c r="S226" s="3"/>
      <c r="T226" t="s">
        <v>2682</v>
      </c>
      <c r="U226" s="3"/>
      <c r="V226" t="s">
        <v>2935</v>
      </c>
      <c r="W226" s="3"/>
      <c r="Y226" s="3"/>
      <c r="AA226" s="3"/>
      <c r="AC226" s="3"/>
      <c r="AE226" s="3"/>
      <c r="AG226" s="3"/>
      <c r="AI226" s="3"/>
      <c r="AK226" s="3"/>
      <c r="AM226" s="3"/>
      <c r="AO226" s="3"/>
      <c r="AQ226" s="3"/>
      <c r="AS226" s="3"/>
      <c r="AU226" s="3"/>
      <c r="AX226" s="3"/>
      <c r="BA226" s="3"/>
      <c r="BD226" s="3"/>
      <c r="BG226" s="3"/>
      <c r="BJ226" s="3"/>
      <c r="BM226" s="3"/>
      <c r="BP226" s="3"/>
      <c r="BS226" s="3"/>
    </row>
    <row r="227" spans="1:71" x14ac:dyDescent="0.25">
      <c r="A227" s="23" t="str">
        <f t="shared" si="27"/>
        <v>JMACKTSST [Japanese jack mackerel Tsushima Strait]</v>
      </c>
      <c r="B227" s="4" t="s">
        <v>1244</v>
      </c>
      <c r="C227" s="4" t="s">
        <v>1245</v>
      </c>
      <c r="D227" s="3"/>
      <c r="E227" s="23" t="str">
        <f t="shared" si="29"/>
        <v>Japan-FAFRFJ-SOJ [Sea of Japan]</v>
      </c>
      <c r="F227" s="5" t="s">
        <v>511</v>
      </c>
      <c r="G227" s="6" t="s">
        <v>512</v>
      </c>
      <c r="H227" s="3"/>
      <c r="I227" s="9"/>
      <c r="J227" s="1"/>
      <c r="K227" s="1"/>
      <c r="L227" s="1"/>
      <c r="M227" s="1"/>
      <c r="N227" s="3"/>
      <c r="O227" s="9"/>
      <c r="P227" s="1"/>
      <c r="Q227" s="1"/>
      <c r="R227" s="1"/>
      <c r="S227" s="3"/>
      <c r="T227" t="s">
        <v>2683</v>
      </c>
      <c r="U227" s="3"/>
      <c r="V227" t="s">
        <v>2936</v>
      </c>
      <c r="W227" s="3"/>
      <c r="Y227" s="3"/>
      <c r="AA227" s="3"/>
      <c r="AC227" s="3"/>
      <c r="AE227" s="3"/>
      <c r="AG227" s="3"/>
      <c r="AI227" s="3"/>
      <c r="AK227" s="3"/>
      <c r="AM227" s="3"/>
      <c r="AO227" s="3"/>
      <c r="AQ227" s="3"/>
      <c r="AS227" s="3"/>
      <c r="AU227" s="3"/>
      <c r="AX227" s="3"/>
      <c r="BA227" s="3"/>
      <c r="BD227" s="3"/>
      <c r="BG227" s="3"/>
      <c r="BJ227" s="3"/>
      <c r="BM227" s="3"/>
      <c r="BP227" s="3"/>
      <c r="BS227" s="3"/>
    </row>
    <row r="228" spans="1:71" x14ac:dyDescent="0.25">
      <c r="A228" s="23" t="str">
        <f t="shared" si="27"/>
        <v>KELPGREENLINGORECOAST [Kelp greenling Oregon Coast]</v>
      </c>
      <c r="B228" s="4" t="s">
        <v>1248</v>
      </c>
      <c r="C228" s="4" t="s">
        <v>1249</v>
      </c>
      <c r="D228" s="3"/>
      <c r="E228" s="23" t="str">
        <f t="shared" si="29"/>
        <v>Japan-FAFRFJ-TSST [Tsushima Strait]</v>
      </c>
      <c r="F228" s="5" t="s">
        <v>519</v>
      </c>
      <c r="G228" s="6" t="s">
        <v>520</v>
      </c>
      <c r="H228" s="3"/>
      <c r="I228" s="9"/>
      <c r="J228" s="1"/>
      <c r="K228" s="1"/>
      <c r="L228" s="1"/>
      <c r="M228" s="1"/>
      <c r="N228" s="3"/>
      <c r="O228" s="9"/>
      <c r="P228" s="1"/>
      <c r="Q228" s="1"/>
      <c r="R228" s="1"/>
      <c r="S228" s="3"/>
      <c r="T228" t="s">
        <v>2684</v>
      </c>
      <c r="U228" s="3"/>
      <c r="V228" t="s">
        <v>2937</v>
      </c>
      <c r="W228" s="3"/>
      <c r="Y228" s="3"/>
      <c r="AA228" s="3"/>
      <c r="AC228" s="3"/>
      <c r="AE228" s="3"/>
      <c r="AG228" s="3"/>
      <c r="AI228" s="3"/>
      <c r="AK228" s="3"/>
      <c r="AM228" s="3"/>
      <c r="AO228" s="3"/>
      <c r="AQ228" s="3"/>
      <c r="AS228" s="3"/>
      <c r="AU228" s="3"/>
      <c r="AX228" s="3"/>
      <c r="BA228" s="3"/>
      <c r="BD228" s="3"/>
      <c r="BG228" s="3"/>
      <c r="BJ228" s="3"/>
      <c r="BM228" s="3"/>
      <c r="BP228" s="3"/>
      <c r="BS228" s="3"/>
    </row>
    <row r="229" spans="1:71" x14ac:dyDescent="0.25">
      <c r="A229" s="23" t="str">
        <f t="shared" si="27"/>
        <v>KINGKLIPSA [Kingklip South Africa]</v>
      </c>
      <c r="B229" s="4" t="s">
        <v>1252</v>
      </c>
      <c r="C229" s="4" t="s">
        <v>1253</v>
      </c>
      <c r="D229" s="3"/>
      <c r="E229" s="23" t="str">
        <f>IF(ISBLANK(F229),"",F229&amp;" ["&amp;G229&amp;"]")</f>
        <v>Russia-RFFA-NAVAR [Navarinsky]</v>
      </c>
      <c r="F229" s="5" t="s">
        <v>1218</v>
      </c>
      <c r="G229" s="6" t="s">
        <v>1219</v>
      </c>
      <c r="H229" s="3"/>
      <c r="I229" s="9"/>
      <c r="J229" s="1"/>
      <c r="K229" s="1"/>
      <c r="L229" s="1"/>
      <c r="M229" s="1"/>
      <c r="N229" s="3"/>
      <c r="O229" s="9"/>
      <c r="P229" s="1"/>
      <c r="Q229" s="1"/>
      <c r="R229" s="1"/>
      <c r="S229" s="3"/>
      <c r="T229" t="s">
        <v>2685</v>
      </c>
      <c r="U229" s="3"/>
      <c r="V229" t="s">
        <v>2938</v>
      </c>
      <c r="W229" s="3"/>
      <c r="Y229" s="3"/>
      <c r="AA229" s="3"/>
      <c r="AC229" s="3"/>
      <c r="AE229" s="3"/>
      <c r="AG229" s="3"/>
      <c r="AI229" s="3"/>
      <c r="AK229" s="3"/>
      <c r="AM229" s="3"/>
      <c r="AO229" s="3"/>
      <c r="AQ229" s="3"/>
      <c r="AS229" s="3"/>
      <c r="AU229" s="3"/>
      <c r="AX229" s="3"/>
      <c r="BA229" s="3"/>
      <c r="BD229" s="3"/>
      <c r="BG229" s="3"/>
      <c r="BJ229" s="3"/>
      <c r="BM229" s="3"/>
      <c r="BP229" s="3"/>
      <c r="BS229" s="3"/>
    </row>
    <row r="230" spans="1:71" x14ac:dyDescent="0.25">
      <c r="A230" s="23" t="str">
        <f t="shared" si="27"/>
        <v>KMACKGM [King mackerel Gulf of Mexico]</v>
      </c>
      <c r="B230" s="4" t="s">
        <v>1256</v>
      </c>
      <c r="C230" s="4" t="s">
        <v>1257</v>
      </c>
      <c r="D230" s="3"/>
      <c r="E230" s="23" t="str">
        <f>IF(ISBLANK(F230),"",F230&amp;" ["&amp;G230&amp;"]")</f>
        <v>Russia-RFFA-NSO [Northern Sea of Okhotsk]</v>
      </c>
      <c r="F230" s="5" t="s">
        <v>1222</v>
      </c>
      <c r="G230" s="6" t="s">
        <v>1223</v>
      </c>
      <c r="H230" s="3"/>
      <c r="I230" s="9"/>
      <c r="J230" s="1"/>
      <c r="K230" s="1"/>
      <c r="L230" s="1"/>
      <c r="M230" s="1"/>
      <c r="N230" s="3"/>
      <c r="O230" s="9"/>
      <c r="P230" s="1"/>
      <c r="Q230" s="1"/>
      <c r="R230" s="1"/>
      <c r="S230" s="3"/>
      <c r="T230" t="s">
        <v>2686</v>
      </c>
      <c r="U230" s="3"/>
      <c r="V230" t="s">
        <v>2939</v>
      </c>
      <c r="W230" s="3"/>
      <c r="Y230" s="3"/>
      <c r="AA230" s="3"/>
      <c r="AC230" s="3"/>
      <c r="AE230" s="3"/>
      <c r="AG230" s="3"/>
      <c r="AI230" s="3"/>
      <c r="AK230" s="3"/>
      <c r="AM230" s="3"/>
      <c r="AO230" s="3"/>
      <c r="AQ230" s="3"/>
      <c r="AS230" s="3"/>
      <c r="AU230" s="3"/>
      <c r="AX230" s="3"/>
      <c r="BA230" s="3"/>
      <c r="BD230" s="3"/>
      <c r="BG230" s="3"/>
      <c r="BJ230" s="3"/>
      <c r="BM230" s="3"/>
      <c r="BP230" s="3"/>
      <c r="BS230" s="3"/>
    </row>
    <row r="231" spans="1:71" x14ac:dyDescent="0.25">
      <c r="A231" s="23" t="str">
        <f t="shared" si="27"/>
        <v>KMACKSATLC [King mackerel Southern Atlantic Coast]</v>
      </c>
      <c r="B231" s="4" t="s">
        <v>1260</v>
      </c>
      <c r="C231" s="4" t="s">
        <v>1261</v>
      </c>
      <c r="D231" s="3"/>
      <c r="E231" s="23" t="str">
        <f>IF(ISBLANK(F231),"",F231&amp;" ["&amp;G231&amp;"]")</f>
        <v>Russia-RFFA-WBS [Western Bering Sea]</v>
      </c>
      <c r="F231" s="5" t="s">
        <v>1226</v>
      </c>
      <c r="G231" s="6" t="s">
        <v>1227</v>
      </c>
      <c r="H231" s="3"/>
      <c r="I231" s="9"/>
      <c r="J231" s="1"/>
      <c r="K231" s="1"/>
      <c r="L231" s="1"/>
      <c r="M231" s="1"/>
      <c r="N231" s="3"/>
      <c r="O231" s="9"/>
      <c r="P231" s="1"/>
      <c r="Q231" s="1"/>
      <c r="R231" s="1"/>
      <c r="S231" s="3"/>
      <c r="T231" t="s">
        <v>2687</v>
      </c>
      <c r="U231" s="3"/>
      <c r="V231" t="s">
        <v>2940</v>
      </c>
      <c r="W231" s="3"/>
      <c r="Y231" s="3"/>
      <c r="AA231" s="3"/>
      <c r="AC231" s="3"/>
      <c r="AE231" s="3"/>
      <c r="AG231" s="3"/>
      <c r="AI231" s="3"/>
      <c r="AK231" s="3"/>
      <c r="AM231" s="3"/>
      <c r="AO231" s="3"/>
      <c r="AQ231" s="3"/>
      <c r="AS231" s="3"/>
      <c r="AU231" s="3"/>
      <c r="AX231" s="3"/>
      <c r="BA231" s="3"/>
      <c r="BD231" s="3"/>
      <c r="BG231" s="3"/>
      <c r="BJ231" s="3"/>
      <c r="BM231" s="3"/>
      <c r="BP231" s="3"/>
      <c r="BS231" s="3"/>
    </row>
    <row r="232" spans="1:71" ht="28.55" x14ac:dyDescent="0.25">
      <c r="A232" s="23" t="str">
        <f t="shared" si="27"/>
        <v>LDENTWASG3 [Large-eye Dentex West Africa Subgroup 3
]</v>
      </c>
      <c r="B232" s="4" t="s">
        <v>1264</v>
      </c>
      <c r="C232" s="4" t="s">
        <v>1265</v>
      </c>
      <c r="D232" s="3"/>
      <c r="E232" s="23" t="str">
        <f t="shared" si="29"/>
        <v>Iran-Iran-CS [Iranian Caspian Sea]</v>
      </c>
      <c r="F232" s="5" t="s">
        <v>440</v>
      </c>
      <c r="G232" s="6" t="s">
        <v>441</v>
      </c>
      <c r="H232" s="3"/>
      <c r="I232" s="9"/>
      <c r="J232" s="1"/>
      <c r="K232" s="1"/>
      <c r="L232" s="1"/>
      <c r="M232" s="1"/>
      <c r="N232" s="3"/>
      <c r="O232" s="9"/>
      <c r="P232" s="1"/>
      <c r="Q232" s="1"/>
      <c r="R232" s="1"/>
      <c r="S232" s="3"/>
      <c r="T232" t="s">
        <v>2688</v>
      </c>
      <c r="U232" s="3"/>
      <c r="V232" t="s">
        <v>2941</v>
      </c>
      <c r="W232" s="3"/>
      <c r="Y232" s="3"/>
      <c r="AA232" s="3"/>
      <c r="AC232" s="3"/>
      <c r="AE232" s="3"/>
      <c r="AG232" s="3"/>
      <c r="AI232" s="3"/>
      <c r="AK232" s="3"/>
      <c r="AM232" s="3"/>
      <c r="AO232" s="3"/>
      <c r="AQ232" s="3"/>
      <c r="AS232" s="3"/>
      <c r="AU232" s="3"/>
      <c r="AX232" s="3"/>
      <c r="BA232" s="3"/>
      <c r="BD232" s="3"/>
      <c r="BG232" s="3"/>
      <c r="BJ232" s="3"/>
      <c r="BM232" s="3"/>
      <c r="BP232" s="3"/>
      <c r="BS232" s="3"/>
    </row>
    <row r="233" spans="1:71" x14ac:dyDescent="0.25">
      <c r="A233" s="23" t="str">
        <f t="shared" si="27"/>
        <v>LINGCODNPCOAST [Lingcod Northern Pacific Coast]</v>
      </c>
      <c r="B233" s="4" t="s">
        <v>1268</v>
      </c>
      <c r="C233" s="4" t="s">
        <v>1269</v>
      </c>
      <c r="D233" s="3"/>
      <c r="E233" s="51" t="s">
        <v>1979</v>
      </c>
      <c r="F233" s="5"/>
      <c r="G233" s="22"/>
      <c r="H233" s="3"/>
      <c r="I233" s="9"/>
      <c r="J233" s="1"/>
      <c r="K233" s="1"/>
      <c r="L233" s="1"/>
      <c r="M233" s="1"/>
      <c r="N233" s="3"/>
      <c r="O233" s="9"/>
      <c r="P233" s="1"/>
      <c r="Q233" s="1"/>
      <c r="R233" s="1"/>
      <c r="S233" s="3"/>
      <c r="T233" t="s">
        <v>2689</v>
      </c>
      <c r="U233" s="3"/>
      <c r="V233" t="s">
        <v>2942</v>
      </c>
      <c r="W233" s="3"/>
      <c r="Y233" s="3"/>
      <c r="AA233" s="3"/>
      <c r="AC233" s="3"/>
      <c r="AE233" s="3"/>
      <c r="AG233" s="3"/>
      <c r="AI233" s="3"/>
      <c r="AK233" s="3"/>
      <c r="AM233" s="3"/>
      <c r="AO233" s="3"/>
      <c r="AQ233" s="3"/>
      <c r="AS233" s="3"/>
      <c r="AU233" s="3"/>
      <c r="AX233" s="3"/>
      <c r="BA233" s="3"/>
      <c r="BD233" s="3"/>
      <c r="BG233" s="3"/>
      <c r="BJ233" s="3"/>
      <c r="BM233" s="3"/>
      <c r="BP233" s="3"/>
      <c r="BS233" s="3"/>
    </row>
    <row r="234" spans="1:71" x14ac:dyDescent="0.25">
      <c r="A234" s="23" t="str">
        <f t="shared" si="27"/>
        <v>LINGCODSPCOAST [Lingcod Southern Pacific Coast]</v>
      </c>
      <c r="B234" s="4" t="s">
        <v>1272</v>
      </c>
      <c r="C234" s="4" t="s">
        <v>1273</v>
      </c>
      <c r="D234" s="3"/>
      <c r="E234" s="50" t="s">
        <v>1982</v>
      </c>
      <c r="F234" s="5"/>
      <c r="G234" s="19"/>
      <c r="H234" s="3"/>
      <c r="I234" s="9"/>
      <c r="J234" s="1"/>
      <c r="K234" s="1"/>
      <c r="L234" s="1"/>
      <c r="M234" s="1"/>
      <c r="N234" s="3"/>
      <c r="O234" s="9"/>
      <c r="P234" s="1"/>
      <c r="Q234" s="1"/>
      <c r="R234" s="1"/>
      <c r="S234" s="3"/>
      <c r="T234" t="s">
        <v>2690</v>
      </c>
      <c r="U234" s="3"/>
      <c r="V234" t="s">
        <v>2943</v>
      </c>
      <c r="W234" s="3"/>
      <c r="Y234" s="3"/>
      <c r="AA234" s="3"/>
      <c r="AC234" s="3"/>
      <c r="AE234" s="3"/>
      <c r="AG234" s="3"/>
      <c r="AI234" s="3"/>
      <c r="AK234" s="3"/>
      <c r="AM234" s="3"/>
      <c r="AO234" s="3"/>
      <c r="AQ234" s="3"/>
      <c r="AS234" s="3"/>
      <c r="AU234" s="3"/>
      <c r="AX234" s="3"/>
      <c r="BA234" s="3"/>
      <c r="BD234" s="3"/>
      <c r="BG234" s="3"/>
      <c r="BJ234" s="3"/>
      <c r="BM234" s="3"/>
      <c r="BP234" s="3"/>
      <c r="BS234" s="3"/>
    </row>
    <row r="235" spans="1:71" x14ac:dyDescent="0.25">
      <c r="A235" s="23" t="str">
        <f t="shared" si="27"/>
        <v>LISQUIDATLC [Longfin inshore squid Atlantic Coast]</v>
      </c>
      <c r="B235" s="4" t="s">
        <v>1276</v>
      </c>
      <c r="C235" s="4" t="s">
        <v>1277</v>
      </c>
      <c r="D235" s="3"/>
      <c r="E235" s="51" t="s">
        <v>1979</v>
      </c>
      <c r="F235" s="20"/>
      <c r="G235" s="22"/>
      <c r="H235" s="3"/>
      <c r="I235" s="9"/>
      <c r="J235" s="1"/>
      <c r="K235" s="1"/>
      <c r="L235" s="1"/>
      <c r="M235" s="1"/>
      <c r="N235" s="3"/>
      <c r="O235" s="9"/>
      <c r="P235" s="1"/>
      <c r="Q235" s="1"/>
      <c r="R235" s="1"/>
      <c r="S235" s="3"/>
      <c r="T235" t="s">
        <v>2691</v>
      </c>
      <c r="U235" s="3"/>
      <c r="V235" t="s">
        <v>2944</v>
      </c>
      <c r="W235" s="3"/>
      <c r="Y235" s="3"/>
      <c r="AA235" s="3"/>
      <c r="AC235" s="3"/>
      <c r="AE235" s="3"/>
      <c r="AG235" s="3"/>
      <c r="AI235" s="3"/>
      <c r="AK235" s="3"/>
      <c r="AM235" s="3"/>
      <c r="AO235" s="3"/>
      <c r="AQ235" s="3"/>
      <c r="AS235" s="3"/>
      <c r="AU235" s="3"/>
      <c r="AX235" s="3"/>
      <c r="BA235" s="3"/>
      <c r="BD235" s="3"/>
      <c r="BG235" s="3"/>
      <c r="BJ235" s="3"/>
      <c r="BM235" s="3"/>
      <c r="BP235" s="3"/>
      <c r="BS235" s="3"/>
    </row>
    <row r="236" spans="1:71" x14ac:dyDescent="0.25">
      <c r="A236" s="23" t="str">
        <f t="shared" si="27"/>
        <v>LNOSESKAPCOAST [Longnose skate Pacific Coast]</v>
      </c>
      <c r="B236" s="4" t="s">
        <v>1279</v>
      </c>
      <c r="C236" s="4" t="s">
        <v>1280</v>
      </c>
      <c r="D236" s="3"/>
      <c r="E236" s="23" t="str">
        <f t="shared" ref="E236:E243" si="30">IF(ISBLANK(F236),"",F236&amp;" ["&amp;G236&amp;"]")</f>
        <v>South Africa-DETMCM-1-2 [South Africa Areas 1-2]</v>
      </c>
      <c r="F236" s="5" t="s">
        <v>1230</v>
      </c>
      <c r="G236" s="6" t="s">
        <v>1231</v>
      </c>
      <c r="H236" s="3"/>
      <c r="I236" s="9"/>
      <c r="J236" s="1"/>
      <c r="K236" s="1"/>
      <c r="L236" s="1"/>
      <c r="M236" s="1"/>
      <c r="N236" s="3"/>
      <c r="O236" s="9"/>
      <c r="P236" s="1"/>
      <c r="Q236" s="1"/>
      <c r="R236" s="1"/>
      <c r="S236" s="3"/>
      <c r="T236" t="s">
        <v>2692</v>
      </c>
      <c r="U236" s="3"/>
      <c r="V236" t="s">
        <v>2945</v>
      </c>
      <c r="W236" s="3"/>
      <c r="Y236" s="3"/>
      <c r="AA236" s="3"/>
      <c r="AC236" s="3"/>
      <c r="AE236" s="3"/>
      <c r="AG236" s="3"/>
      <c r="AI236" s="3"/>
      <c r="AK236" s="3"/>
      <c r="AM236" s="3"/>
      <c r="AO236" s="3"/>
      <c r="AQ236" s="3"/>
      <c r="AS236" s="3"/>
      <c r="AU236" s="3"/>
      <c r="AX236" s="3"/>
      <c r="BA236" s="3"/>
      <c r="BD236" s="3"/>
      <c r="BG236" s="3"/>
      <c r="BJ236" s="3"/>
      <c r="BM236" s="3"/>
      <c r="BP236" s="3"/>
      <c r="BS236" s="3"/>
    </row>
    <row r="237" spans="1:71" x14ac:dyDescent="0.25">
      <c r="A237" s="23" t="str">
        <f t="shared" si="27"/>
        <v>LOBSTERGB [American lobster Georges Bank]</v>
      </c>
      <c r="B237" s="4" t="s">
        <v>1283</v>
      </c>
      <c r="C237" s="4" t="s">
        <v>1284</v>
      </c>
      <c r="D237" s="3"/>
      <c r="E237" s="23" t="str">
        <f t="shared" si="30"/>
        <v>South Africa-DETMCM-3-4 [South Africa Areas 3-4]</v>
      </c>
      <c r="F237" s="5" t="s">
        <v>1234</v>
      </c>
      <c r="G237" s="6" t="s">
        <v>1235</v>
      </c>
      <c r="H237" s="3"/>
      <c r="I237" s="9"/>
      <c r="J237" s="1"/>
      <c r="K237" s="1"/>
      <c r="L237" s="1"/>
      <c r="M237" s="1"/>
      <c r="N237" s="3"/>
      <c r="O237" s="9"/>
      <c r="P237" s="1"/>
      <c r="Q237" s="1"/>
      <c r="R237" s="1"/>
      <c r="S237" s="3"/>
      <c r="T237" t="s">
        <v>2693</v>
      </c>
      <c r="U237" s="3"/>
      <c r="V237" t="s">
        <v>2946</v>
      </c>
      <c r="W237" s="3"/>
      <c r="Y237" s="3"/>
      <c r="AA237" s="3"/>
      <c r="AC237" s="3"/>
      <c r="AE237" s="3"/>
      <c r="AG237" s="3"/>
      <c r="AI237" s="3"/>
      <c r="AK237" s="3"/>
      <c r="AM237" s="3"/>
      <c r="AO237" s="3"/>
      <c r="AQ237" s="3"/>
      <c r="AS237" s="3"/>
      <c r="AU237" s="3"/>
      <c r="AX237" s="3"/>
      <c r="BA237" s="3"/>
      <c r="BD237" s="3"/>
      <c r="BG237" s="3"/>
      <c r="BJ237" s="3"/>
      <c r="BM237" s="3"/>
      <c r="BP237" s="3"/>
      <c r="BS237" s="3"/>
    </row>
    <row r="238" spans="1:71" x14ac:dyDescent="0.25">
      <c r="A238" s="23" t="str">
        <f t="shared" si="27"/>
        <v>LOBSTERGOM [American lobster Gulf of Maine]</v>
      </c>
      <c r="B238" s="4" t="s">
        <v>1287</v>
      </c>
      <c r="C238" s="4" t="s">
        <v>1288</v>
      </c>
      <c r="D238" s="3"/>
      <c r="E238" s="23" t="str">
        <f t="shared" si="30"/>
        <v>South Africa-DETMCM-5-6 [South Africa Areas 5-6]</v>
      </c>
      <c r="F238" s="5" t="s">
        <v>1238</v>
      </c>
      <c r="G238" s="6" t="s">
        <v>1239</v>
      </c>
      <c r="H238" s="3"/>
      <c r="I238" s="9"/>
      <c r="J238" s="1"/>
      <c r="K238" s="1"/>
      <c r="L238" s="1"/>
      <c r="M238" s="1"/>
      <c r="N238" s="3"/>
      <c r="O238" s="9"/>
      <c r="P238" s="1"/>
      <c r="Q238" s="1"/>
      <c r="R238" s="1"/>
      <c r="S238" s="3"/>
      <c r="T238" t="s">
        <v>2694</v>
      </c>
      <c r="U238" s="3"/>
      <c r="V238" t="s">
        <v>2947</v>
      </c>
      <c r="W238" s="3"/>
      <c r="Y238" s="3"/>
      <c r="AA238" s="3"/>
      <c r="AC238" s="3"/>
      <c r="AE238" s="3"/>
      <c r="AG238" s="3"/>
      <c r="AI238" s="3"/>
      <c r="AK238" s="3"/>
      <c r="AM238" s="3"/>
      <c r="AO238" s="3"/>
      <c r="AQ238" s="3"/>
      <c r="AS238" s="3"/>
      <c r="AU238" s="3"/>
      <c r="AX238" s="3"/>
      <c r="BA238" s="3"/>
      <c r="BD238" s="3"/>
      <c r="BG238" s="3"/>
      <c r="BJ238" s="3"/>
      <c r="BM238" s="3"/>
      <c r="BP238" s="3"/>
      <c r="BS238" s="3"/>
    </row>
    <row r="239" spans="1:71" x14ac:dyDescent="0.25">
      <c r="A239" s="23" t="str">
        <f t="shared" si="27"/>
        <v>LOBSTERSNE [American lobster Southern New England]</v>
      </c>
      <c r="B239" s="4" t="s">
        <v>1291</v>
      </c>
      <c r="C239" s="4" t="s">
        <v>1292</v>
      </c>
      <c r="D239" s="3"/>
      <c r="E239" s="23" t="str">
        <f t="shared" si="30"/>
        <v>South Africa-DETMCM-7 [South Africa Area 7]</v>
      </c>
      <c r="F239" s="5" t="s">
        <v>1242</v>
      </c>
      <c r="G239" s="6" t="s">
        <v>1243</v>
      </c>
      <c r="H239" s="3"/>
      <c r="I239" s="9"/>
      <c r="J239" s="1"/>
      <c r="K239" s="1"/>
      <c r="L239" s="1"/>
      <c r="M239" s="1"/>
      <c r="N239" s="3"/>
      <c r="O239" s="9"/>
      <c r="P239" s="1"/>
      <c r="Q239" s="1"/>
      <c r="R239" s="1"/>
      <c r="S239" s="3"/>
      <c r="T239" t="s">
        <v>2695</v>
      </c>
      <c r="U239" s="3"/>
      <c r="V239" t="s">
        <v>2948</v>
      </c>
      <c r="W239" s="3"/>
      <c r="Y239" s="3"/>
      <c r="AA239" s="3"/>
      <c r="AC239" s="3"/>
      <c r="AE239" s="3"/>
      <c r="AG239" s="3"/>
      <c r="AI239" s="3"/>
      <c r="AK239" s="3"/>
      <c r="AM239" s="3"/>
      <c r="AO239" s="3"/>
      <c r="AQ239" s="3"/>
      <c r="AS239" s="3"/>
      <c r="AU239" s="3"/>
      <c r="AX239" s="3"/>
      <c r="BA239" s="3"/>
      <c r="BD239" s="3"/>
      <c r="BG239" s="3"/>
      <c r="BJ239" s="3"/>
      <c r="BM239" s="3"/>
      <c r="BP239" s="3"/>
      <c r="BS239" s="3"/>
    </row>
    <row r="240" spans="1:71" x14ac:dyDescent="0.25">
      <c r="A240" s="23" t="str">
        <f t="shared" si="27"/>
        <v>LSKAT5YCHATT [Little skate Gulf of Maine / Cape Hatteras]</v>
      </c>
      <c r="B240" s="4" t="s">
        <v>1295</v>
      </c>
      <c r="C240" s="4" t="s">
        <v>1296</v>
      </c>
      <c r="D240" s="3"/>
      <c r="E240" s="23" t="str">
        <f t="shared" si="30"/>
        <v>South Africa-DETMCM-8 [South Africa Area 8]</v>
      </c>
      <c r="F240" s="5" t="s">
        <v>1246</v>
      </c>
      <c r="G240" s="6" t="s">
        <v>1247</v>
      </c>
      <c r="H240" s="3"/>
      <c r="I240" s="9"/>
      <c r="J240" s="1"/>
      <c r="K240" s="1"/>
      <c r="L240" s="1"/>
      <c r="M240" s="1"/>
      <c r="N240" s="3"/>
      <c r="O240" s="9"/>
      <c r="P240" s="1"/>
      <c r="Q240" s="1"/>
      <c r="R240" s="1"/>
      <c r="S240" s="3"/>
      <c r="T240" t="s">
        <v>2696</v>
      </c>
      <c r="U240" s="3"/>
      <c r="V240" t="s">
        <v>2949</v>
      </c>
      <c r="W240" s="3"/>
      <c r="Y240" s="3"/>
      <c r="AA240" s="3"/>
      <c r="AC240" s="3"/>
      <c r="AE240" s="3"/>
      <c r="AG240" s="3"/>
      <c r="AI240" s="3"/>
      <c r="AK240" s="3"/>
      <c r="AM240" s="3"/>
      <c r="AO240" s="3"/>
      <c r="AQ240" s="3"/>
      <c r="AS240" s="3"/>
      <c r="AU240" s="3"/>
      <c r="AX240" s="3"/>
      <c r="BA240" s="3"/>
      <c r="BD240" s="3"/>
      <c r="BG240" s="3"/>
      <c r="BJ240" s="3"/>
      <c r="BM240" s="3"/>
      <c r="BP240" s="3"/>
      <c r="BS240" s="3"/>
    </row>
    <row r="241" spans="1:71" x14ac:dyDescent="0.25">
      <c r="A241" s="23" t="str">
        <f t="shared" si="27"/>
        <v>LSTHORNHPCOAST [Longspine thornyhead Pacific Coast]</v>
      </c>
      <c r="B241" s="4" t="s">
        <v>1299</v>
      </c>
      <c r="C241" s="4" t="s">
        <v>1300</v>
      </c>
      <c r="D241" s="3"/>
      <c r="E241" s="23" t="str">
        <f t="shared" si="30"/>
        <v>South Africa-DETMCM-PEI [South Africa Subantarctic Prince Edward Islands]</v>
      </c>
      <c r="F241" s="5" t="s">
        <v>1250</v>
      </c>
      <c r="G241" s="6" t="s">
        <v>1251</v>
      </c>
      <c r="H241" s="3"/>
      <c r="I241" s="9"/>
      <c r="J241" s="1"/>
      <c r="K241" s="1"/>
      <c r="L241" s="1"/>
      <c r="M241" s="1"/>
      <c r="N241" s="3"/>
      <c r="O241" s="9"/>
      <c r="P241" s="1"/>
      <c r="Q241" s="1"/>
      <c r="R241" s="1"/>
      <c r="S241" s="3"/>
      <c r="T241" t="s">
        <v>2697</v>
      </c>
      <c r="U241" s="3"/>
      <c r="V241" t="s">
        <v>2950</v>
      </c>
      <c r="W241" s="3"/>
      <c r="Y241" s="3"/>
      <c r="AA241" s="3"/>
      <c r="AC241" s="3"/>
      <c r="AE241" s="3"/>
      <c r="AG241" s="3"/>
      <c r="AI241" s="3"/>
      <c r="AK241" s="3"/>
      <c r="AM241" s="3"/>
      <c r="AO241" s="3"/>
      <c r="AQ241" s="3"/>
      <c r="AS241" s="3"/>
      <c r="AU241" s="3"/>
      <c r="AX241" s="3"/>
      <c r="BA241" s="3"/>
      <c r="BD241" s="3"/>
      <c r="BG241" s="3"/>
      <c r="BJ241" s="3"/>
      <c r="BM241" s="3"/>
      <c r="BP241" s="3"/>
      <c r="BS241" s="3"/>
    </row>
    <row r="242" spans="1:71" x14ac:dyDescent="0.25">
      <c r="A242" s="23" t="str">
        <f t="shared" si="27"/>
        <v>MACKNEICES [Mackerel ICES Northeast Atlantic]</v>
      </c>
      <c r="B242" s="4" t="s">
        <v>1303</v>
      </c>
      <c r="C242" s="4" t="s">
        <v>1304</v>
      </c>
      <c r="D242" s="3"/>
      <c r="E242" s="23" t="str">
        <f t="shared" si="30"/>
        <v>South Africa-DETMCM-SA [South Africa]</v>
      </c>
      <c r="F242" s="5" t="s">
        <v>1254</v>
      </c>
      <c r="G242" s="6" t="s">
        <v>1255</v>
      </c>
      <c r="H242" s="3"/>
      <c r="I242" s="9"/>
      <c r="J242" s="1"/>
      <c r="K242" s="1"/>
      <c r="L242" s="1"/>
      <c r="M242" s="1"/>
      <c r="N242" s="3"/>
      <c r="O242" s="9"/>
      <c r="P242" s="1"/>
      <c r="Q242" s="1"/>
      <c r="R242" s="1"/>
      <c r="S242" s="3"/>
      <c r="T242" t="s">
        <v>2698</v>
      </c>
      <c r="U242" s="3"/>
      <c r="V242" t="s">
        <v>2951</v>
      </c>
      <c r="W242" s="3"/>
      <c r="Y242" s="3"/>
      <c r="AA242" s="3"/>
      <c r="AC242" s="3"/>
      <c r="AE242" s="3"/>
      <c r="AG242" s="3"/>
      <c r="AI242" s="3"/>
      <c r="AK242" s="3"/>
      <c r="AM242" s="3"/>
      <c r="AO242" s="3"/>
      <c r="AQ242" s="3"/>
      <c r="AS242" s="3"/>
      <c r="AU242" s="3"/>
      <c r="AX242" s="3"/>
      <c r="BA242" s="3"/>
      <c r="BD242" s="3"/>
      <c r="BG242" s="3"/>
      <c r="BJ242" s="3"/>
      <c r="BM242" s="3"/>
      <c r="BP242" s="3"/>
      <c r="BS242" s="3"/>
    </row>
    <row r="243" spans="1:71" x14ac:dyDescent="0.25">
      <c r="A243" s="23" t="str">
        <f t="shared" si="27"/>
        <v>MEG8c9a [Megrim ICES VIIIc-IXa]</v>
      </c>
      <c r="B243" s="4" t="s">
        <v>1307</v>
      </c>
      <c r="C243" s="4" t="s">
        <v>1308</v>
      </c>
      <c r="D243" s="3"/>
      <c r="E243" s="23" t="str">
        <f t="shared" si="30"/>
        <v>South Africa-DETMCM-SASC [South Africa South coast]</v>
      </c>
      <c r="F243" s="5" t="s">
        <v>1258</v>
      </c>
      <c r="G243" s="6" t="s">
        <v>1259</v>
      </c>
      <c r="H243" s="3"/>
      <c r="I243" s="9"/>
      <c r="J243" s="1"/>
      <c r="K243" s="1"/>
      <c r="L243" s="1"/>
      <c r="M243" s="1"/>
      <c r="N243" s="3"/>
      <c r="O243" s="9"/>
      <c r="P243" s="1"/>
      <c r="Q243" s="1"/>
      <c r="R243" s="1"/>
      <c r="S243" s="3"/>
      <c r="T243" t="s">
        <v>2699</v>
      </c>
      <c r="U243" s="3"/>
      <c r="V243" t="s">
        <v>2952</v>
      </c>
      <c r="W243" s="3"/>
      <c r="Y243" s="3"/>
      <c r="AA243" s="3"/>
      <c r="AC243" s="3"/>
      <c r="AE243" s="3"/>
      <c r="AG243" s="3"/>
      <c r="AI243" s="3"/>
      <c r="AK243" s="3"/>
      <c r="AM243" s="3"/>
      <c r="AO243" s="3"/>
      <c r="AQ243" s="3"/>
      <c r="AS243" s="3"/>
      <c r="AU243" s="3"/>
      <c r="AX243" s="3"/>
      <c r="BA243" s="3"/>
      <c r="BD243" s="3"/>
      <c r="BG243" s="3"/>
      <c r="BJ243" s="3"/>
      <c r="BM243" s="3"/>
      <c r="BP243" s="3"/>
      <c r="BS243" s="3"/>
    </row>
    <row r="244" spans="1:71" x14ac:dyDescent="0.25">
      <c r="A244" s="23" t="str">
        <f t="shared" si="27"/>
        <v>MENATGM [Gulf menhaden Gulf of Mexico]</v>
      </c>
      <c r="B244" s="4" t="s">
        <v>1311</v>
      </c>
      <c r="C244" s="4" t="s">
        <v>1312</v>
      </c>
      <c r="D244" s="3"/>
      <c r="E244" s="23" t="str">
        <f t="shared" ref="E244:E249" si="31">IF(ISBLANK(F244),"",F244&amp;" ["&amp;G244&amp;"]")</f>
        <v>multinational-FAO-SG1 [West Africa Subgroup 1]</v>
      </c>
      <c r="F244" s="5" t="s">
        <v>542</v>
      </c>
      <c r="G244" s="6" t="s">
        <v>543</v>
      </c>
      <c r="H244" s="3"/>
      <c r="I244" s="9"/>
      <c r="J244" s="1"/>
      <c r="K244" s="1"/>
      <c r="L244" s="1"/>
      <c r="M244" s="1"/>
      <c r="N244" s="3"/>
      <c r="O244" s="9"/>
      <c r="P244" s="1"/>
      <c r="Q244" s="1"/>
      <c r="R244" s="1"/>
      <c r="S244" s="3"/>
      <c r="T244" t="s">
        <v>2700</v>
      </c>
      <c r="U244" s="3"/>
      <c r="V244" t="s">
        <v>2953</v>
      </c>
      <c r="W244" s="3"/>
      <c r="Y244" s="3"/>
      <c r="AA244" s="3"/>
      <c r="AC244" s="3"/>
      <c r="AE244" s="3"/>
      <c r="AG244" s="3"/>
      <c r="AI244" s="3"/>
      <c r="AK244" s="3"/>
      <c r="AM244" s="3"/>
      <c r="AO244" s="3"/>
      <c r="AQ244" s="3"/>
      <c r="AS244" s="3"/>
      <c r="AU244" s="3"/>
      <c r="AX244" s="3"/>
      <c r="BA244" s="3"/>
      <c r="BD244" s="3"/>
      <c r="BG244" s="3"/>
      <c r="BJ244" s="3"/>
      <c r="BM244" s="3"/>
      <c r="BP244" s="3"/>
      <c r="BS244" s="3"/>
    </row>
    <row r="245" spans="1:71" x14ac:dyDescent="0.25">
      <c r="A245" s="23" t="str">
        <f t="shared" si="27"/>
        <v>MENATLAN [Atlantic menhaden Atlantic]</v>
      </c>
      <c r="B245" s="4" t="s">
        <v>1315</v>
      </c>
      <c r="C245" s="4" t="s">
        <v>1316</v>
      </c>
      <c r="D245" s="3"/>
      <c r="E245" s="23" t="str">
        <f t="shared" si="31"/>
        <v>multinational-FAO-SG2 [West Africa Subgroup 2]</v>
      </c>
      <c r="F245" s="5" t="s">
        <v>550</v>
      </c>
      <c r="G245" s="6" t="s">
        <v>551</v>
      </c>
      <c r="H245" s="3"/>
      <c r="I245" s="9"/>
      <c r="J245" s="1"/>
      <c r="K245" s="1"/>
      <c r="L245" s="1"/>
      <c r="M245" s="1"/>
      <c r="N245" s="3"/>
      <c r="O245" s="9"/>
      <c r="P245" s="1"/>
      <c r="Q245" s="1"/>
      <c r="R245" s="1"/>
      <c r="S245" s="3"/>
      <c r="T245" t="s">
        <v>2701</v>
      </c>
      <c r="U245" s="3"/>
      <c r="V245" t="s">
        <v>2954</v>
      </c>
      <c r="W245" s="3"/>
      <c r="Y245" s="3"/>
      <c r="AA245" s="3"/>
      <c r="AC245" s="3"/>
      <c r="AE245" s="3"/>
      <c r="AG245" s="3"/>
      <c r="AI245" s="3"/>
      <c r="AK245" s="3"/>
      <c r="AM245" s="3"/>
      <c r="AO245" s="3"/>
      <c r="AQ245" s="3"/>
      <c r="AS245" s="3"/>
      <c r="AU245" s="3"/>
      <c r="AX245" s="3"/>
      <c r="BA245" s="3"/>
      <c r="BD245" s="3"/>
      <c r="BG245" s="3"/>
      <c r="BJ245" s="3"/>
      <c r="BM245" s="3"/>
      <c r="BP245" s="3"/>
      <c r="BS245" s="3"/>
    </row>
    <row r="246" spans="1:71" ht="28.55" x14ac:dyDescent="0.25">
      <c r="A246" s="23" t="str">
        <f t="shared" si="27"/>
        <v>MONK2J3KLNOPs [Monkfish Labrador Shelf - Grand Banks - St. Pierre Bank]</v>
      </c>
      <c r="B246" s="4" t="s">
        <v>1319</v>
      </c>
      <c r="C246" s="4" t="s">
        <v>1320</v>
      </c>
      <c r="D246" s="3"/>
      <c r="E246" s="23" t="str">
        <f t="shared" si="31"/>
        <v>multinational-FAO-SG3 [West Africa Subgroup 3]</v>
      </c>
      <c r="F246" s="5" t="s">
        <v>558</v>
      </c>
      <c r="G246" s="6" t="s">
        <v>559</v>
      </c>
      <c r="H246" s="3"/>
      <c r="I246" s="9"/>
      <c r="J246" s="1"/>
      <c r="K246" s="1"/>
      <c r="L246" s="1"/>
      <c r="M246" s="1"/>
      <c r="N246" s="3"/>
      <c r="O246" s="9"/>
      <c r="P246" s="1"/>
      <c r="Q246" s="1"/>
      <c r="R246" s="1"/>
      <c r="S246" s="3"/>
      <c r="T246" t="s">
        <v>2702</v>
      </c>
      <c r="U246" s="3"/>
      <c r="V246" t="s">
        <v>2955</v>
      </c>
      <c r="W246" s="3"/>
      <c r="Y246" s="3"/>
      <c r="AA246" s="3"/>
      <c r="AC246" s="3"/>
      <c r="AE246" s="3"/>
      <c r="AG246" s="3"/>
      <c r="AI246" s="3"/>
      <c r="AK246" s="3"/>
      <c r="AM246" s="3"/>
      <c r="AO246" s="3"/>
      <c r="AQ246" s="3"/>
      <c r="AS246" s="3"/>
      <c r="AU246" s="3"/>
      <c r="AX246" s="3"/>
      <c r="BA246" s="3"/>
      <c r="BD246" s="3"/>
      <c r="BG246" s="3"/>
      <c r="BJ246" s="3"/>
      <c r="BM246" s="3"/>
      <c r="BP246" s="3"/>
      <c r="BS246" s="3"/>
    </row>
    <row r="247" spans="1:71" x14ac:dyDescent="0.25">
      <c r="A247" s="23" t="str">
        <f t="shared" si="27"/>
        <v>MONKGOMNGB [Monkfish Gulf of Maine / Northern Georges Bank]</v>
      </c>
      <c r="B247" s="4" t="s">
        <v>1323</v>
      </c>
      <c r="C247" s="4" t="s">
        <v>1324</v>
      </c>
      <c r="D247" s="3"/>
      <c r="E247" s="23" t="str">
        <f t="shared" si="31"/>
        <v>multinational-FAO-WA [West Africa]</v>
      </c>
      <c r="F247" s="5" t="s">
        <v>566</v>
      </c>
      <c r="G247" s="6" t="s">
        <v>567</v>
      </c>
      <c r="H247" s="3"/>
      <c r="I247" s="9"/>
      <c r="J247" s="1"/>
      <c r="K247" s="1"/>
      <c r="L247" s="1"/>
      <c r="M247" s="1"/>
      <c r="N247" s="3"/>
      <c r="O247" s="9"/>
      <c r="P247" s="1"/>
      <c r="Q247" s="1"/>
      <c r="R247" s="1"/>
      <c r="S247" s="3"/>
      <c r="T247" t="s">
        <v>6</v>
      </c>
      <c r="U247" s="3"/>
      <c r="V247" t="s">
        <v>2956</v>
      </c>
      <c r="W247" s="3"/>
      <c r="Y247" s="3"/>
      <c r="AA247" s="3"/>
      <c r="AC247" s="3"/>
      <c r="AE247" s="3"/>
      <c r="AG247" s="3"/>
      <c r="AI247" s="3"/>
      <c r="AK247" s="3"/>
      <c r="AM247" s="3"/>
      <c r="AO247" s="3"/>
      <c r="AQ247" s="3"/>
      <c r="AS247" s="3"/>
      <c r="AU247" s="3"/>
      <c r="AX247" s="3"/>
      <c r="BA247" s="3"/>
      <c r="BD247" s="3"/>
      <c r="BG247" s="3"/>
      <c r="BJ247" s="3"/>
      <c r="BM247" s="3"/>
      <c r="BP247" s="3"/>
      <c r="BS247" s="3"/>
    </row>
    <row r="248" spans="1:71" x14ac:dyDescent="0.25">
      <c r="A248" s="23" t="str">
        <f t="shared" si="27"/>
        <v>MONKSGBMATL [Monkfish Southern Georges Bank / Mid-Atlantic]</v>
      </c>
      <c r="B248" s="4" t="s">
        <v>1327</v>
      </c>
      <c r="C248" s="4" t="s">
        <v>1328</v>
      </c>
      <c r="D248" s="3"/>
      <c r="E248" s="23" t="str">
        <f t="shared" si="31"/>
        <v>multinational-FAO-Z-AB [West Africa Zone A+B]</v>
      </c>
      <c r="F248" s="5" t="s">
        <v>573</v>
      </c>
      <c r="G248" s="6" t="s">
        <v>574</v>
      </c>
      <c r="H248" s="3"/>
      <c r="I248" s="9"/>
      <c r="J248" s="1"/>
      <c r="K248" s="1"/>
      <c r="L248" s="1"/>
      <c r="M248" s="1"/>
      <c r="N248" s="3"/>
      <c r="O248" s="9"/>
      <c r="P248" s="1"/>
      <c r="Q248" s="1"/>
      <c r="R248" s="1"/>
      <c r="S248" s="3"/>
      <c r="T248" t="s">
        <v>2703</v>
      </c>
      <c r="U248" s="3"/>
      <c r="V248" t="s">
        <v>2957</v>
      </c>
      <c r="W248" s="3"/>
      <c r="Y248" s="3"/>
      <c r="AA248" s="3"/>
      <c r="AC248" s="3"/>
      <c r="AE248" s="3"/>
      <c r="AG248" s="3"/>
      <c r="AI248" s="3"/>
      <c r="AK248" s="3"/>
      <c r="AM248" s="3"/>
      <c r="AO248" s="3"/>
      <c r="AQ248" s="3"/>
      <c r="AS248" s="3"/>
      <c r="AU248" s="3"/>
      <c r="AX248" s="3"/>
      <c r="BA248" s="3"/>
      <c r="BD248" s="3"/>
      <c r="BG248" s="3"/>
      <c r="BJ248" s="3"/>
      <c r="BM248" s="3"/>
      <c r="BP248" s="3"/>
      <c r="BS248" s="3"/>
    </row>
    <row r="249" spans="1:71" x14ac:dyDescent="0.25">
      <c r="A249" s="23" t="str">
        <f t="shared" si="27"/>
        <v>MORWONGSE [Jackass morwong Southeast Australia]</v>
      </c>
      <c r="B249" s="4" t="s">
        <v>1331</v>
      </c>
      <c r="C249" s="4" t="s">
        <v>1332</v>
      </c>
      <c r="D249" s="3"/>
      <c r="E249" s="23" t="str">
        <f t="shared" si="31"/>
        <v>multinational-FAO-Z-C [West Africa Zone C]</v>
      </c>
      <c r="F249" s="5" t="s">
        <v>581</v>
      </c>
      <c r="G249" s="6" t="s">
        <v>582</v>
      </c>
      <c r="H249" s="3"/>
      <c r="I249" s="9"/>
      <c r="J249" s="1"/>
      <c r="K249" s="1"/>
      <c r="L249" s="1"/>
      <c r="M249" s="1"/>
      <c r="N249" s="3"/>
      <c r="O249" s="9"/>
      <c r="P249" s="1"/>
      <c r="Q249" s="1"/>
      <c r="R249" s="1"/>
      <c r="S249" s="3"/>
      <c r="T249" t="s">
        <v>2704</v>
      </c>
      <c r="U249" s="3"/>
      <c r="V249" t="s">
        <v>2958</v>
      </c>
      <c r="W249" s="3"/>
      <c r="Y249" s="3"/>
      <c r="AA249" s="3"/>
      <c r="AC249" s="3"/>
      <c r="AE249" s="3"/>
      <c r="AG249" s="3"/>
      <c r="AI249" s="3"/>
      <c r="AK249" s="3"/>
      <c r="AM249" s="3"/>
      <c r="AO249" s="3"/>
      <c r="AQ249" s="3"/>
      <c r="AS249" s="3"/>
      <c r="AU249" s="3"/>
      <c r="AX249" s="3"/>
      <c r="BA249" s="3"/>
      <c r="BD249" s="3"/>
      <c r="BG249" s="3"/>
      <c r="BJ249" s="3"/>
      <c r="BM249" s="3"/>
      <c r="BP249" s="3"/>
      <c r="BS249" s="3"/>
    </row>
    <row r="250" spans="1:71" x14ac:dyDescent="0.25">
      <c r="A250" s="23" t="str">
        <f t="shared" si="27"/>
        <v>MULLQNSW [Sea Mullet Queensland and New South Wales]</v>
      </c>
      <c r="B250" s="4" t="s">
        <v>1335</v>
      </c>
      <c r="C250" s="4" t="s">
        <v>1336</v>
      </c>
      <c r="D250" s="3"/>
      <c r="E250" s="51" t="s">
        <v>1979</v>
      </c>
      <c r="F250" s="5"/>
      <c r="G250" s="22"/>
      <c r="H250" s="3"/>
      <c r="I250" s="9"/>
      <c r="J250" s="1"/>
      <c r="K250" s="1"/>
      <c r="L250" s="1"/>
      <c r="M250" s="1"/>
      <c r="N250" s="3"/>
      <c r="O250" s="9"/>
      <c r="P250" s="1"/>
      <c r="Q250" s="1"/>
      <c r="R250" s="1"/>
      <c r="S250" s="3"/>
      <c r="T250" t="s">
        <v>2705</v>
      </c>
      <c r="U250" s="3"/>
      <c r="V250" t="s">
        <v>2959</v>
      </c>
      <c r="W250" s="3"/>
      <c r="Y250" s="3"/>
      <c r="AA250" s="3"/>
      <c r="AC250" s="3"/>
      <c r="AE250" s="3"/>
      <c r="AG250" s="3"/>
      <c r="AI250" s="3"/>
      <c r="AK250" s="3"/>
      <c r="AM250" s="3"/>
      <c r="AO250" s="3"/>
      <c r="AQ250" s="3"/>
      <c r="AS250" s="3"/>
      <c r="AU250" s="3"/>
      <c r="AX250" s="3"/>
      <c r="BA250" s="3"/>
      <c r="BD250" s="3"/>
      <c r="BG250" s="3"/>
      <c r="BJ250" s="3"/>
      <c r="BM250" s="3"/>
      <c r="BP250" s="3"/>
      <c r="BS250" s="3"/>
    </row>
    <row r="251" spans="1:71" ht="28.55" x14ac:dyDescent="0.25">
      <c r="A251" s="23" t="str">
        <f t="shared" si="27"/>
        <v>MUTSNAPSATLCGM [Mutton snapper Southern Atlantic coast and Gulf of Mexico]</v>
      </c>
      <c r="B251" s="4" t="s">
        <v>1339</v>
      </c>
      <c r="C251" s="4" t="s">
        <v>1340</v>
      </c>
      <c r="D251" s="3"/>
      <c r="E251" s="50" t="s">
        <v>1983</v>
      </c>
      <c r="F251" s="5"/>
      <c r="G251" s="19"/>
      <c r="H251" s="3"/>
      <c r="I251" s="9"/>
      <c r="J251" s="1"/>
      <c r="K251" s="1"/>
      <c r="L251" s="1"/>
      <c r="M251" s="1"/>
      <c r="N251" s="3"/>
      <c r="O251" s="9"/>
      <c r="P251" s="1"/>
      <c r="Q251" s="1"/>
      <c r="R251" s="1"/>
      <c r="S251" s="3"/>
      <c r="T251" t="s">
        <v>2706</v>
      </c>
      <c r="U251" s="3"/>
      <c r="V251" t="s">
        <v>2960</v>
      </c>
      <c r="W251" s="3"/>
      <c r="Y251" s="3"/>
      <c r="AA251" s="3"/>
      <c r="AC251" s="3"/>
      <c r="AE251" s="3"/>
      <c r="AG251" s="3"/>
      <c r="AI251" s="3"/>
      <c r="AK251" s="3"/>
      <c r="AM251" s="3"/>
      <c r="AO251" s="3"/>
      <c r="AQ251" s="3"/>
      <c r="AS251" s="3"/>
      <c r="AU251" s="3"/>
      <c r="AX251" s="3"/>
      <c r="BA251" s="3"/>
      <c r="BD251" s="3"/>
      <c r="BG251" s="3"/>
      <c r="BJ251" s="3"/>
      <c r="BM251" s="3"/>
      <c r="BP251" s="3"/>
      <c r="BS251" s="3"/>
    </row>
    <row r="252" spans="1:71" x14ac:dyDescent="0.25">
      <c r="A252" s="23" t="str">
        <f t="shared" si="27"/>
        <v>NEPHMEDGSA5 [Norway Lobster Balearic Island]</v>
      </c>
      <c r="B252" s="4" t="s">
        <v>1343</v>
      </c>
      <c r="C252" s="4" t="s">
        <v>1344</v>
      </c>
      <c r="D252" s="3"/>
      <c r="E252" s="51" t="s">
        <v>1979</v>
      </c>
      <c r="F252" s="20"/>
      <c r="G252" s="22"/>
      <c r="H252" s="3"/>
      <c r="I252" s="9"/>
      <c r="J252" s="1"/>
      <c r="K252" s="1"/>
      <c r="L252" s="1"/>
      <c r="M252" s="1"/>
      <c r="N252" s="3"/>
      <c r="O252" s="9"/>
      <c r="P252" s="1"/>
      <c r="Q252" s="1"/>
      <c r="R252" s="1"/>
      <c r="S252" s="3"/>
      <c r="T252" t="s">
        <v>2707</v>
      </c>
      <c r="U252" s="3"/>
      <c r="V252" t="s">
        <v>2961</v>
      </c>
      <c r="W252" s="3"/>
      <c r="Y252" s="3"/>
      <c r="AA252" s="3"/>
      <c r="AC252" s="3"/>
      <c r="AE252" s="3"/>
      <c r="AG252" s="3"/>
      <c r="AI252" s="3"/>
      <c r="AK252" s="3"/>
      <c r="AM252" s="3"/>
      <c r="AO252" s="3"/>
      <c r="AQ252" s="3"/>
      <c r="AS252" s="3"/>
      <c r="AU252" s="3"/>
      <c r="AX252" s="3"/>
      <c r="BA252" s="3"/>
      <c r="BD252" s="3"/>
      <c r="BG252" s="3"/>
      <c r="BJ252" s="3"/>
      <c r="BM252" s="3"/>
      <c r="BP252" s="3"/>
      <c r="BS252" s="3"/>
    </row>
    <row r="253" spans="1:71" x14ac:dyDescent="0.25">
      <c r="A253" s="23" t="str">
        <f t="shared" si="27"/>
        <v>NPOUTNS [Norway pout North Sea]</v>
      </c>
      <c r="B253" s="4" t="s">
        <v>1347</v>
      </c>
      <c r="C253" s="4" t="s">
        <v>1348</v>
      </c>
      <c r="D253" s="3"/>
      <c r="E253" s="23" t="str">
        <f t="shared" ref="E253:E267" si="32">IF(ISBLANK(F253),"",F253&amp;" ["&amp;G253&amp;"]")</f>
        <v>Australia-AFMA-CASCADE [Cascade Plateau]</v>
      </c>
      <c r="F253" s="5" t="s">
        <v>61</v>
      </c>
      <c r="G253" s="6" t="s">
        <v>62</v>
      </c>
      <c r="H253" s="3"/>
      <c r="I253" s="9"/>
      <c r="J253" s="1"/>
      <c r="K253" s="1"/>
      <c r="L253" s="1"/>
      <c r="M253" s="1"/>
      <c r="N253" s="3"/>
      <c r="O253" s="9"/>
      <c r="P253" s="1"/>
      <c r="Q253" s="1"/>
      <c r="R253" s="1"/>
      <c r="S253" s="3"/>
      <c r="T253" t="s">
        <v>2708</v>
      </c>
      <c r="U253" s="3"/>
      <c r="V253" t="s">
        <v>2962</v>
      </c>
      <c r="W253" s="3"/>
      <c r="Y253" s="3"/>
      <c r="AA253" s="3"/>
      <c r="AC253" s="3"/>
      <c r="AE253" s="3"/>
      <c r="AG253" s="3"/>
      <c r="AI253" s="3"/>
      <c r="AK253" s="3"/>
      <c r="AM253" s="3"/>
      <c r="AO253" s="3"/>
      <c r="AQ253" s="3"/>
      <c r="AS253" s="3"/>
      <c r="AU253" s="3"/>
      <c r="AX253" s="3"/>
      <c r="BA253" s="3"/>
      <c r="BD253" s="3"/>
      <c r="BG253" s="3"/>
      <c r="BJ253" s="3"/>
      <c r="BM253" s="3"/>
      <c r="BP253" s="3"/>
      <c r="BS253" s="3"/>
    </row>
    <row r="254" spans="1:71" x14ac:dyDescent="0.25">
      <c r="A254" s="23" t="str">
        <f t="shared" si="27"/>
        <v>NROCKBSAI [Northern rockfish Bering Sea and Aleutian Islands]</v>
      </c>
      <c r="B254" s="4" t="s">
        <v>1351</v>
      </c>
      <c r="C254" s="4" t="s">
        <v>1352</v>
      </c>
      <c r="D254" s="3"/>
      <c r="E254" s="23" t="str">
        <f t="shared" si="32"/>
        <v>Australia-AFMA-ESE [Eastern half of Southeast Australia]</v>
      </c>
      <c r="F254" s="5" t="s">
        <v>69</v>
      </c>
      <c r="G254" s="6" t="s">
        <v>70</v>
      </c>
      <c r="H254" s="3"/>
      <c r="I254" s="9"/>
      <c r="J254" s="1"/>
      <c r="K254" s="1"/>
      <c r="L254" s="1"/>
      <c r="M254" s="1"/>
      <c r="N254" s="3"/>
      <c r="O254" s="9"/>
      <c r="P254" s="1"/>
      <c r="Q254" s="1"/>
      <c r="R254" s="1"/>
      <c r="S254" s="3"/>
      <c r="T254" t="s">
        <v>2709</v>
      </c>
      <c r="U254" s="3"/>
      <c r="V254" t="s">
        <v>2963</v>
      </c>
      <c r="W254" s="3"/>
      <c r="Y254" s="3"/>
      <c r="AA254" s="3"/>
      <c r="AC254" s="3"/>
      <c r="AE254" s="3"/>
      <c r="AG254" s="3"/>
      <c r="AI254" s="3"/>
      <c r="AK254" s="3"/>
      <c r="AM254" s="3"/>
      <c r="AO254" s="3"/>
      <c r="AQ254" s="3"/>
      <c r="AS254" s="3"/>
      <c r="AU254" s="3"/>
      <c r="AX254" s="3"/>
      <c r="BA254" s="3"/>
      <c r="BD254" s="3"/>
      <c r="BG254" s="3"/>
      <c r="BJ254" s="3"/>
      <c r="BM254" s="3"/>
      <c r="BP254" s="3"/>
      <c r="BS254" s="3"/>
    </row>
    <row r="255" spans="1:71" x14ac:dyDescent="0.25">
      <c r="A255" s="23" t="str">
        <f t="shared" si="27"/>
        <v>NROCKGA [Northern rockfish Gulf of Alaska]</v>
      </c>
      <c r="B255" s="4" t="s">
        <v>1355</v>
      </c>
      <c r="C255" s="4" t="s">
        <v>1356</v>
      </c>
      <c r="D255" s="3"/>
      <c r="E255" s="23" t="str">
        <f t="shared" si="32"/>
        <v>Australia-AFMA-GAB [Great Australian Bight]</v>
      </c>
      <c r="F255" s="5" t="s">
        <v>77</v>
      </c>
      <c r="G255" s="6" t="s">
        <v>78</v>
      </c>
      <c r="H255" s="3"/>
      <c r="I255" s="9"/>
      <c r="J255" s="1"/>
      <c r="K255" s="1"/>
      <c r="L255" s="1"/>
      <c r="M255" s="1"/>
      <c r="N255" s="3"/>
      <c r="O255" s="9"/>
      <c r="P255" s="1"/>
      <c r="Q255" s="1"/>
      <c r="R255" s="1"/>
      <c r="S255" s="3"/>
      <c r="T255" t="s">
        <v>2710</v>
      </c>
      <c r="U255" s="3"/>
      <c r="V255" t="s">
        <v>2964</v>
      </c>
      <c r="W255" s="3"/>
      <c r="Y255" s="3"/>
      <c r="AA255" s="3"/>
      <c r="AC255" s="3"/>
      <c r="AE255" s="3"/>
      <c r="AG255" s="3"/>
      <c r="AI255" s="3"/>
      <c r="AK255" s="3"/>
      <c r="AM255" s="3"/>
      <c r="AO255" s="3"/>
      <c r="AQ255" s="3"/>
      <c r="AS255" s="3"/>
      <c r="AU255" s="3"/>
      <c r="AX255" s="3"/>
      <c r="BA255" s="3"/>
      <c r="BD255" s="3"/>
      <c r="BG255" s="3"/>
      <c r="BJ255" s="3"/>
      <c r="BM255" s="3"/>
      <c r="BP255" s="3"/>
      <c r="BS255" s="3"/>
    </row>
    <row r="256" spans="1:71" ht="28.55" x14ac:dyDescent="0.25">
      <c r="A256" s="23" t="str">
        <f t="shared" si="27"/>
        <v>NRSOLEEBSAI [Northern rock sole Eastern Bering Sea and Aleutian Islands]</v>
      </c>
      <c r="B256" s="4" t="s">
        <v>1359</v>
      </c>
      <c r="C256" s="4" t="s">
        <v>1360</v>
      </c>
      <c r="D256" s="3"/>
      <c r="E256" s="23" t="str">
        <f t="shared" si="32"/>
        <v>Australia-AFMA-MI [Macquarie Island]</v>
      </c>
      <c r="F256" s="5" t="s">
        <v>85</v>
      </c>
      <c r="G256" s="6" t="s">
        <v>86</v>
      </c>
      <c r="H256" s="3"/>
      <c r="I256" s="9"/>
      <c r="J256" s="1"/>
      <c r="K256" s="1"/>
      <c r="L256" s="1"/>
      <c r="M256" s="1"/>
      <c r="N256" s="3"/>
      <c r="O256" s="9"/>
      <c r="P256" s="1"/>
      <c r="Q256" s="1"/>
      <c r="R256" s="1"/>
      <c r="S256" s="3"/>
      <c r="T256" t="s">
        <v>2711</v>
      </c>
      <c r="U256" s="3"/>
      <c r="V256" t="s">
        <v>2965</v>
      </c>
      <c r="W256" s="3"/>
      <c r="Y256" s="3"/>
      <c r="AA256" s="3"/>
      <c r="AC256" s="3"/>
      <c r="AE256" s="3"/>
      <c r="AG256" s="3"/>
      <c r="AI256" s="3"/>
      <c r="AK256" s="3"/>
      <c r="AM256" s="3"/>
      <c r="AO256" s="3"/>
      <c r="AQ256" s="3"/>
      <c r="AS256" s="3"/>
      <c r="AU256" s="3"/>
      <c r="AX256" s="3"/>
      <c r="BA256" s="3"/>
      <c r="BD256" s="3"/>
      <c r="BG256" s="3"/>
      <c r="BJ256" s="3"/>
      <c r="BM256" s="3"/>
      <c r="BP256" s="3"/>
      <c r="BS256" s="3"/>
    </row>
    <row r="257" spans="1:71" x14ac:dyDescent="0.25">
      <c r="A257" s="23" t="str">
        <f t="shared" si="27"/>
        <v>NSHRIMPCH [Nylon Shrimp Chile]</v>
      </c>
      <c r="B257" s="4" t="s">
        <v>1363</v>
      </c>
      <c r="C257" s="4" t="s">
        <v>1364</v>
      </c>
      <c r="D257" s="3"/>
      <c r="E257" s="23" t="str">
        <f t="shared" si="32"/>
        <v>Australia-AFMA-NAUST [Northern Australia]</v>
      </c>
      <c r="F257" s="5" t="s">
        <v>93</v>
      </c>
      <c r="G257" s="6" t="s">
        <v>94</v>
      </c>
      <c r="H257" s="3"/>
      <c r="I257" s="9"/>
      <c r="J257" s="1"/>
      <c r="K257" s="1"/>
      <c r="L257" s="1"/>
      <c r="M257" s="1"/>
      <c r="N257" s="3"/>
      <c r="O257" s="9"/>
      <c r="P257" s="1"/>
      <c r="Q257" s="1"/>
      <c r="R257" s="1"/>
      <c r="S257" s="3"/>
      <c r="T257" t="s">
        <v>2712</v>
      </c>
      <c r="U257" s="3"/>
      <c r="V257" t="s">
        <v>2966</v>
      </c>
      <c r="W257" s="3"/>
      <c r="Y257" s="3"/>
      <c r="AA257" s="3"/>
      <c r="AC257" s="3"/>
      <c r="AE257" s="3"/>
      <c r="AG257" s="3"/>
      <c r="AI257" s="3"/>
      <c r="AK257" s="3"/>
      <c r="AM257" s="3"/>
      <c r="AO257" s="3"/>
      <c r="AQ257" s="3"/>
      <c r="AS257" s="3"/>
      <c r="AU257" s="3"/>
      <c r="AX257" s="3"/>
      <c r="BA257" s="3"/>
      <c r="BD257" s="3"/>
      <c r="BG257" s="3"/>
      <c r="BJ257" s="3"/>
      <c r="BM257" s="3"/>
      <c r="BP257" s="3"/>
      <c r="BS257" s="3"/>
    </row>
    <row r="258" spans="1:71" ht="28.55" x14ac:dyDescent="0.25">
      <c r="A258" s="23" t="str">
        <f t="shared" si="27"/>
        <v>NZLINGESE [New Zealand ling Eastern half of Southeast Australia]</v>
      </c>
      <c r="B258" s="4" t="s">
        <v>1367</v>
      </c>
      <c r="C258" s="4" t="s">
        <v>1368</v>
      </c>
      <c r="D258" s="3"/>
      <c r="E258" s="23" t="str">
        <f t="shared" si="32"/>
        <v>Australia-AFMA-NSWWA [New South Wales to Western Australia]</v>
      </c>
      <c r="F258" s="5" t="s">
        <v>101</v>
      </c>
      <c r="G258" s="6" t="s">
        <v>102</v>
      </c>
      <c r="H258" s="3"/>
      <c r="I258" s="9"/>
      <c r="J258" s="1"/>
      <c r="K258" s="1"/>
      <c r="L258" s="1"/>
      <c r="M258" s="1"/>
      <c r="N258" s="3"/>
      <c r="O258" s="9"/>
      <c r="P258" s="1"/>
      <c r="Q258" s="1"/>
      <c r="R258" s="1"/>
      <c r="S258" s="3"/>
      <c r="T258" t="s">
        <v>2713</v>
      </c>
      <c r="U258" s="3"/>
      <c r="V258" t="s">
        <v>2967</v>
      </c>
      <c r="W258" s="3"/>
      <c r="Y258" s="3"/>
      <c r="AA258" s="3"/>
      <c r="AC258" s="3"/>
      <c r="AE258" s="3"/>
      <c r="AG258" s="3"/>
      <c r="AI258" s="3"/>
      <c r="AK258" s="3"/>
      <c r="AM258" s="3"/>
      <c r="AO258" s="3"/>
      <c r="AQ258" s="3"/>
      <c r="AS258" s="3"/>
      <c r="AU258" s="3"/>
      <c r="AX258" s="3"/>
      <c r="BA258" s="3"/>
      <c r="BD258" s="3"/>
      <c r="BG258" s="3"/>
      <c r="BJ258" s="3"/>
      <c r="BM258" s="3"/>
      <c r="BP258" s="3"/>
      <c r="BS258" s="3"/>
    </row>
    <row r="259" spans="1:71" x14ac:dyDescent="0.25">
      <c r="A259" s="23" t="str">
        <f t="shared" si="27"/>
        <v>NZLINGLIN3-4 [New Zealand ling New Zealand Areas LIN 3 and 4]</v>
      </c>
      <c r="B259" s="4" t="s">
        <v>1370</v>
      </c>
      <c r="C259" s="4" t="s">
        <v>1371</v>
      </c>
      <c r="D259" s="3"/>
      <c r="E259" s="23" t="str">
        <f t="shared" si="32"/>
        <v>Australia-AFMA-SE [Southeast Australia]</v>
      </c>
      <c r="F259" s="5" t="s">
        <v>109</v>
      </c>
      <c r="G259" s="6" t="s">
        <v>110</v>
      </c>
      <c r="H259" s="3"/>
      <c r="I259" s="9"/>
      <c r="J259" s="1"/>
      <c r="K259" s="1"/>
      <c r="L259" s="1"/>
      <c r="M259" s="1"/>
      <c r="N259" s="3"/>
      <c r="O259" s="9"/>
      <c r="P259" s="1"/>
      <c r="Q259" s="1"/>
      <c r="R259" s="1"/>
      <c r="S259" s="3"/>
      <c r="T259" t="s">
        <v>2714</v>
      </c>
      <c r="U259" s="3"/>
      <c r="V259" t="s">
        <v>2968</v>
      </c>
      <c r="W259" s="3"/>
      <c r="Y259" s="3"/>
      <c r="AA259" s="3"/>
      <c r="AC259" s="3"/>
      <c r="AE259" s="3"/>
      <c r="AG259" s="3"/>
      <c r="AI259" s="3"/>
      <c r="AK259" s="3"/>
      <c r="AM259" s="3"/>
      <c r="AO259" s="3"/>
      <c r="AQ259" s="3"/>
      <c r="AS259" s="3"/>
      <c r="AU259" s="3"/>
      <c r="AX259" s="3"/>
      <c r="BA259" s="3"/>
      <c r="BD259" s="3"/>
      <c r="BG259" s="3"/>
      <c r="BJ259" s="3"/>
      <c r="BM259" s="3"/>
      <c r="BP259" s="3"/>
      <c r="BS259" s="3"/>
    </row>
    <row r="260" spans="1:71" x14ac:dyDescent="0.25">
      <c r="A260" s="23" t="str">
        <f t="shared" si="27"/>
        <v>NZLINGLIN5-6 [New Zealand ling New Zealand Areas LIN 5 and 6]</v>
      </c>
      <c r="B260" s="4" t="s">
        <v>1374</v>
      </c>
      <c r="C260" s="4" t="s">
        <v>1375</v>
      </c>
      <c r="D260" s="3"/>
      <c r="E260" s="23" t="str">
        <f t="shared" si="32"/>
        <v>Australia-AFMA-TAS [Tasmania]</v>
      </c>
      <c r="F260" s="5" t="s">
        <v>117</v>
      </c>
      <c r="G260" s="6" t="s">
        <v>118</v>
      </c>
      <c r="H260" s="3"/>
      <c r="I260" s="9"/>
      <c r="J260" s="1"/>
      <c r="K260" s="1"/>
      <c r="L260" s="1"/>
      <c r="M260" s="1"/>
      <c r="N260" s="3"/>
      <c r="O260" s="9"/>
      <c r="P260" s="1"/>
      <c r="Q260" s="1"/>
      <c r="R260" s="1"/>
      <c r="S260" s="3"/>
      <c r="T260" s="38" t="s">
        <v>2296</v>
      </c>
      <c r="U260" s="3"/>
      <c r="V260" t="s">
        <v>2969</v>
      </c>
      <c r="W260" s="3"/>
      <c r="Y260" s="3"/>
      <c r="AA260" s="3"/>
      <c r="AC260" s="3"/>
      <c r="AE260" s="3"/>
      <c r="AG260" s="3"/>
      <c r="AI260" s="3"/>
      <c r="AK260" s="3"/>
      <c r="AM260" s="3"/>
      <c r="AO260" s="3"/>
      <c r="AQ260" s="3"/>
      <c r="AS260" s="3"/>
      <c r="AU260" s="3"/>
      <c r="AX260" s="3"/>
      <c r="BA260" s="3"/>
      <c r="BD260" s="3"/>
      <c r="BG260" s="3"/>
      <c r="BJ260" s="3"/>
      <c r="BM260" s="3"/>
      <c r="BP260" s="3"/>
      <c r="BS260" s="3"/>
    </row>
    <row r="261" spans="1:71" x14ac:dyDescent="0.25">
      <c r="A261" s="23" t="str">
        <f t="shared" si="27"/>
        <v>NZLINGLIN6b [New Zealand ling New Zealand Area LIN 6b]</v>
      </c>
      <c r="B261" s="4" t="s">
        <v>1378</v>
      </c>
      <c r="C261" s="4" t="s">
        <v>1379</v>
      </c>
      <c r="D261" s="3"/>
      <c r="E261" s="23" t="str">
        <f t="shared" si="32"/>
        <v>Australia-AFMA-WSE [Western half of Southeast Australia]</v>
      </c>
      <c r="F261" s="5" t="s">
        <v>125</v>
      </c>
      <c r="G261" s="6" t="s">
        <v>126</v>
      </c>
      <c r="H261" s="3"/>
      <c r="I261" s="9"/>
      <c r="J261" s="1"/>
      <c r="K261" s="1"/>
      <c r="L261" s="1"/>
      <c r="M261" s="1"/>
      <c r="N261" s="3"/>
      <c r="O261" s="9"/>
      <c r="P261" s="1"/>
      <c r="Q261" s="1"/>
      <c r="R261" s="1"/>
      <c r="S261" s="3"/>
      <c r="U261" s="3"/>
      <c r="V261" t="s">
        <v>2970</v>
      </c>
      <c r="W261" s="3"/>
      <c r="Y261" s="3"/>
      <c r="AA261" s="3"/>
      <c r="AC261" s="3"/>
      <c r="AE261" s="3"/>
      <c r="AG261" s="3"/>
      <c r="AI261" s="3"/>
      <c r="AK261" s="3"/>
      <c r="AM261" s="3"/>
      <c r="AO261" s="3"/>
      <c r="AQ261" s="3"/>
      <c r="AS261" s="3"/>
      <c r="AU261" s="3"/>
      <c r="AX261" s="3"/>
      <c r="BA261" s="3"/>
      <c r="BD261" s="3"/>
      <c r="BG261" s="3"/>
      <c r="BJ261" s="3"/>
      <c r="BM261" s="3"/>
      <c r="BP261" s="3"/>
      <c r="BS261" s="3"/>
    </row>
    <row r="262" spans="1:71" x14ac:dyDescent="0.25">
      <c r="A262" s="23" t="str">
        <f t="shared" si="27"/>
        <v>NZLINGLIN72 [New Zealand ling New Zealand Area LIN 72]</v>
      </c>
      <c r="B262" s="4" t="s">
        <v>1382</v>
      </c>
      <c r="C262" s="4" t="s">
        <v>1383</v>
      </c>
      <c r="D262" s="3"/>
      <c r="E262" s="23" t="str">
        <f t="shared" si="32"/>
        <v>Australia-DPIF-QNSW [Queensland and New South Wales]</v>
      </c>
      <c r="F262" s="5" t="s">
        <v>133</v>
      </c>
      <c r="G262" s="6" t="s">
        <v>134</v>
      </c>
      <c r="H262" s="3"/>
      <c r="I262" s="9"/>
      <c r="J262" s="1"/>
      <c r="K262" s="1"/>
      <c r="L262" s="1"/>
      <c r="M262" s="1"/>
      <c r="N262" s="3"/>
      <c r="O262" s="9"/>
      <c r="P262" s="1"/>
      <c r="Q262" s="1"/>
      <c r="R262" s="1"/>
      <c r="S262" s="3"/>
      <c r="U262" s="3"/>
      <c r="V262" t="s">
        <v>2971</v>
      </c>
      <c r="W262" s="3"/>
      <c r="Y262" s="3"/>
      <c r="AA262" s="3"/>
      <c r="AC262" s="3"/>
      <c r="AE262" s="3"/>
      <c r="AG262" s="3"/>
      <c r="AI262" s="3"/>
      <c r="AK262" s="3"/>
      <c r="AM262" s="3"/>
      <c r="AO262" s="3"/>
      <c r="AQ262" s="3"/>
      <c r="AS262" s="3"/>
      <c r="AU262" s="3"/>
      <c r="AX262" s="3"/>
      <c r="BA262" s="3"/>
      <c r="BD262" s="3"/>
      <c r="BG262" s="3"/>
      <c r="BJ262" s="3"/>
      <c r="BM262" s="3"/>
      <c r="BP262" s="3"/>
      <c r="BS262" s="3"/>
    </row>
    <row r="263" spans="1:71" ht="28.55" x14ac:dyDescent="0.25">
      <c r="A263" s="23" t="str">
        <f t="shared" ref="A263:A326" si="33">IF(ISBLANK(B263),"",B263&amp;" ["&amp;C263&amp;"]")</f>
        <v>NZLINGLIN7WC [New Zealand ling New Zealand Area LIN 7WC - WCSI]</v>
      </c>
      <c r="B263" s="4" t="s">
        <v>1386</v>
      </c>
      <c r="C263" s="4" t="s">
        <v>1387</v>
      </c>
      <c r="D263" s="3"/>
      <c r="E263" s="23" t="str">
        <f t="shared" si="32"/>
        <v>Australia-SARDI-SAUSNSG [Northern Spencer Gulf]</v>
      </c>
      <c r="F263" s="5" t="s">
        <v>141</v>
      </c>
      <c r="G263" s="6" t="s">
        <v>142</v>
      </c>
      <c r="H263" s="3"/>
      <c r="I263" s="9"/>
      <c r="J263" s="1"/>
      <c r="K263" s="1"/>
      <c r="L263" s="1"/>
      <c r="M263" s="1"/>
      <c r="N263" s="3"/>
      <c r="O263" s="9"/>
      <c r="P263" s="1"/>
      <c r="Q263" s="1"/>
      <c r="R263" s="1"/>
      <c r="S263" s="3"/>
      <c r="U263" s="3"/>
      <c r="V263" t="s">
        <v>2972</v>
      </c>
      <c r="W263" s="3"/>
      <c r="Y263" s="3"/>
      <c r="AA263" s="3"/>
      <c r="AC263" s="3"/>
      <c r="AE263" s="3"/>
      <c r="AG263" s="3"/>
      <c r="AI263" s="3"/>
      <c r="AK263" s="3"/>
      <c r="AM263" s="3"/>
      <c r="AO263" s="3"/>
      <c r="AQ263" s="3"/>
      <c r="AS263" s="3"/>
      <c r="AU263" s="3"/>
      <c r="AX263" s="3"/>
      <c r="BA263" s="3"/>
      <c r="BD263" s="3"/>
      <c r="BG263" s="3"/>
      <c r="BJ263" s="3"/>
      <c r="BM263" s="3"/>
      <c r="BP263" s="3"/>
      <c r="BS263" s="3"/>
    </row>
    <row r="264" spans="1:71" ht="28.55" x14ac:dyDescent="0.25">
      <c r="A264" s="23" t="str">
        <f t="shared" si="33"/>
        <v>NZLINGWSE [New Zealand ling Western half of Southeast Australia]</v>
      </c>
      <c r="B264" s="4" t="s">
        <v>1389</v>
      </c>
      <c r="C264" s="4" t="s">
        <v>1390</v>
      </c>
      <c r="D264" s="3"/>
      <c r="E264" s="23" t="str">
        <f t="shared" si="32"/>
        <v>Australia-SARDI-SAUSNZ [South Australia Northern Zone]</v>
      </c>
      <c r="F264" s="5" t="s">
        <v>149</v>
      </c>
      <c r="G264" s="6" t="s">
        <v>150</v>
      </c>
      <c r="H264" s="3"/>
      <c r="I264" s="9"/>
      <c r="J264" s="1"/>
      <c r="K264" s="1"/>
      <c r="L264" s="1"/>
      <c r="M264" s="1"/>
      <c r="N264" s="3"/>
      <c r="O264" s="9"/>
      <c r="P264" s="1"/>
      <c r="Q264" s="1"/>
      <c r="R264" s="1"/>
      <c r="S264" s="3"/>
      <c r="U264" s="3"/>
      <c r="V264" t="s">
        <v>2973</v>
      </c>
      <c r="W264" s="3"/>
      <c r="Y264" s="3"/>
      <c r="AA264" s="3"/>
      <c r="AC264" s="3"/>
      <c r="AE264" s="3"/>
      <c r="AG264" s="3"/>
      <c r="AI264" s="3"/>
      <c r="AK264" s="3"/>
      <c r="AM264" s="3"/>
      <c r="AO264" s="3"/>
      <c r="AQ264" s="3"/>
      <c r="AS264" s="3"/>
      <c r="AU264" s="3"/>
      <c r="AX264" s="3"/>
      <c r="BA264" s="3"/>
      <c r="BD264" s="3"/>
      <c r="BG264" s="3"/>
      <c r="BJ264" s="3"/>
      <c r="BM264" s="3"/>
      <c r="BP264" s="3"/>
      <c r="BS264" s="3"/>
    </row>
    <row r="265" spans="1:71" x14ac:dyDescent="0.25">
      <c r="A265" s="23" t="str">
        <f t="shared" si="33"/>
        <v>NZSNAPNZ8 [New Zealand snapper New Zealand Area 8]</v>
      </c>
      <c r="B265" s="4" t="s">
        <v>1393</v>
      </c>
      <c r="C265" s="4" t="s">
        <v>1394</v>
      </c>
      <c r="D265" s="3"/>
      <c r="E265" s="23" t="str">
        <f t="shared" si="32"/>
        <v>Australia-SARDI-SAUSSGSV [Southern Gulf St. Vincent]</v>
      </c>
      <c r="F265" s="5" t="s">
        <v>157</v>
      </c>
      <c r="G265" s="6" t="s">
        <v>158</v>
      </c>
      <c r="H265" s="3"/>
      <c r="I265" s="9"/>
      <c r="J265" s="1"/>
      <c r="K265" s="1"/>
      <c r="L265" s="1"/>
      <c r="M265" s="1"/>
      <c r="N265" s="3"/>
      <c r="O265" s="9"/>
      <c r="P265" s="1"/>
      <c r="Q265" s="1"/>
      <c r="R265" s="1"/>
      <c r="S265" s="3"/>
      <c r="U265" s="3"/>
      <c r="V265" t="s">
        <v>2974</v>
      </c>
      <c r="W265" s="3"/>
      <c r="Y265" s="3"/>
      <c r="AA265" s="3"/>
      <c r="AC265" s="3"/>
      <c r="AE265" s="3"/>
      <c r="AG265" s="3"/>
      <c r="AI265" s="3"/>
      <c r="AK265" s="3"/>
      <c r="AM265" s="3"/>
      <c r="AO265" s="3"/>
      <c r="AQ265" s="3"/>
      <c r="AS265" s="3"/>
      <c r="AU265" s="3"/>
      <c r="AX265" s="3"/>
      <c r="BA265" s="3"/>
      <c r="BD265" s="3"/>
      <c r="BG265" s="3"/>
      <c r="BJ265" s="3"/>
      <c r="BM265" s="3"/>
      <c r="BP265" s="3"/>
      <c r="BS265" s="3"/>
    </row>
    <row r="266" spans="1:71" x14ac:dyDescent="0.25">
      <c r="A266" s="23" t="str">
        <f t="shared" si="33"/>
        <v>OCTOWA [Octopus West Africa]</v>
      </c>
      <c r="B266" s="4" t="s">
        <v>1397</v>
      </c>
      <c r="C266" s="4" t="s">
        <v>1398</v>
      </c>
      <c r="D266" s="3"/>
      <c r="E266" s="23" t="str">
        <f t="shared" si="32"/>
        <v>Australia-SARDI-SAUSSSG [Southern Spencer Gulf]</v>
      </c>
      <c r="F266" s="5" t="s">
        <v>165</v>
      </c>
      <c r="G266" s="6" t="s">
        <v>166</v>
      </c>
      <c r="H266" s="3"/>
      <c r="I266" s="9"/>
      <c r="J266" s="1"/>
      <c r="K266" s="1"/>
      <c r="L266" s="1"/>
      <c r="M266" s="1"/>
      <c r="N266" s="3"/>
      <c r="O266" s="9"/>
      <c r="P266" s="1"/>
      <c r="Q266" s="1"/>
      <c r="R266" s="1"/>
      <c r="S266" s="3"/>
      <c r="U266" s="3"/>
      <c r="V266" t="s">
        <v>2975</v>
      </c>
      <c r="W266" s="3"/>
      <c r="Y266" s="3"/>
      <c r="AA266" s="3"/>
      <c r="AC266" s="3"/>
      <c r="AE266" s="3"/>
      <c r="AG266" s="3"/>
      <c r="AI266" s="3"/>
      <c r="AK266" s="3"/>
      <c r="AM266" s="3"/>
      <c r="AO266" s="3"/>
      <c r="AQ266" s="3"/>
      <c r="AS266" s="3"/>
      <c r="AU266" s="3"/>
      <c r="AX266" s="3"/>
      <c r="BA266" s="3"/>
      <c r="BD266" s="3"/>
      <c r="BG266" s="3"/>
      <c r="BJ266" s="3"/>
      <c r="BM266" s="3"/>
      <c r="BP266" s="3"/>
      <c r="BS266" s="3"/>
    </row>
    <row r="267" spans="1:71" x14ac:dyDescent="0.25">
      <c r="A267" s="23" t="str">
        <f t="shared" si="33"/>
        <v>OFLOUNECS [Olive flounder East China Sea]</v>
      </c>
      <c r="B267" s="4" t="s">
        <v>1401</v>
      </c>
      <c r="C267" s="4" t="s">
        <v>1402</v>
      </c>
      <c r="D267" s="3"/>
      <c r="E267" s="23" t="str">
        <f t="shared" si="32"/>
        <v>Australia-SARDI-SAUSSZ [South Australia Southern Zone]</v>
      </c>
      <c r="F267" s="5" t="s">
        <v>173</v>
      </c>
      <c r="G267" s="6" t="s">
        <v>174</v>
      </c>
      <c r="H267" s="3"/>
      <c r="I267" s="9"/>
      <c r="J267" s="1"/>
      <c r="K267" s="1"/>
      <c r="L267" s="1"/>
      <c r="M267" s="1"/>
      <c r="N267" s="3"/>
      <c r="O267" s="9"/>
      <c r="P267" s="1"/>
      <c r="Q267" s="1"/>
      <c r="R267" s="1"/>
      <c r="S267" s="3"/>
      <c r="U267" s="3"/>
      <c r="V267" t="s">
        <v>2976</v>
      </c>
      <c r="W267" s="3"/>
      <c r="Y267" s="3"/>
      <c r="AA267" s="3"/>
      <c r="AC267" s="3"/>
      <c r="AE267" s="3"/>
      <c r="AG267" s="3"/>
      <c r="AI267" s="3"/>
      <c r="AK267" s="3"/>
      <c r="AM267" s="3"/>
      <c r="AO267" s="3"/>
      <c r="AQ267" s="3"/>
      <c r="AS267" s="3"/>
      <c r="AU267" s="3"/>
      <c r="AX267" s="3"/>
      <c r="BA267" s="3"/>
      <c r="BD267" s="3"/>
      <c r="BG267" s="3"/>
      <c r="BJ267" s="3"/>
      <c r="BM267" s="3"/>
      <c r="BP267" s="3"/>
      <c r="BS267" s="3"/>
    </row>
    <row r="268" spans="1:71" x14ac:dyDescent="0.25">
      <c r="A268" s="23" t="str">
        <f t="shared" si="33"/>
        <v>OFLOUNNSJ [Olive flounder Sea of Japan North]</v>
      </c>
      <c r="B268" s="4" t="s">
        <v>1405</v>
      </c>
      <c r="C268" s="4" t="s">
        <v>1406</v>
      </c>
      <c r="D268" s="3"/>
      <c r="E268" s="51" t="s">
        <v>1979</v>
      </c>
      <c r="F268" s="5"/>
      <c r="G268" s="22"/>
      <c r="H268" s="3"/>
      <c r="I268" s="9"/>
      <c r="J268" s="1"/>
      <c r="K268" s="1"/>
      <c r="L268" s="1"/>
      <c r="M268" s="1"/>
      <c r="N268" s="3"/>
      <c r="O268" s="9"/>
      <c r="P268" s="1"/>
      <c r="Q268" s="1"/>
      <c r="R268" s="1"/>
      <c r="S268" s="3"/>
      <c r="U268" s="3"/>
      <c r="V268" t="s">
        <v>2977</v>
      </c>
      <c r="W268" s="3"/>
      <c r="Y268" s="3"/>
      <c r="AA268" s="3"/>
      <c r="AC268" s="3"/>
      <c r="AE268" s="3"/>
      <c r="AG268" s="3"/>
      <c r="AI268" s="3"/>
      <c r="AK268" s="3"/>
      <c r="AM268" s="3"/>
      <c r="AO268" s="3"/>
      <c r="AQ268" s="3"/>
      <c r="AS268" s="3"/>
      <c r="AU268" s="3"/>
      <c r="AX268" s="3"/>
      <c r="BA268" s="3"/>
      <c r="BD268" s="3"/>
      <c r="BG268" s="3"/>
      <c r="BJ268" s="3"/>
      <c r="BM268" s="3"/>
      <c r="BP268" s="3"/>
      <c r="BS268" s="3"/>
    </row>
    <row r="269" spans="1:71" x14ac:dyDescent="0.25">
      <c r="A269" s="23" t="str">
        <f t="shared" si="33"/>
        <v>OFLOUNPAC [Olive flounder Pacific Ocean]</v>
      </c>
      <c r="B269" s="4" t="s">
        <v>1409</v>
      </c>
      <c r="C269" s="4" t="s">
        <v>1410</v>
      </c>
      <c r="D269" s="3"/>
      <c r="E269" s="50" t="s">
        <v>1984</v>
      </c>
      <c r="F269" s="5"/>
      <c r="G269" s="19"/>
      <c r="H269" s="3"/>
      <c r="I269" s="9"/>
      <c r="J269" s="1"/>
      <c r="K269" s="1"/>
      <c r="L269" s="1"/>
      <c r="M269" s="1"/>
      <c r="N269" s="3"/>
      <c r="O269" s="9"/>
      <c r="P269" s="1"/>
      <c r="Q269" s="1"/>
      <c r="R269" s="1"/>
      <c r="S269" s="3"/>
      <c r="U269" s="3"/>
      <c r="V269" t="s">
        <v>2978</v>
      </c>
      <c r="W269" s="3"/>
      <c r="Y269" s="3"/>
      <c r="AA269" s="3"/>
      <c r="AC269" s="3"/>
      <c r="AE269" s="3"/>
      <c r="AG269" s="3"/>
      <c r="AI269" s="3"/>
      <c r="AK269" s="3"/>
      <c r="AM269" s="3"/>
      <c r="AO269" s="3"/>
      <c r="AQ269" s="3"/>
      <c r="AS269" s="3"/>
      <c r="AU269" s="3"/>
      <c r="AX269" s="3"/>
      <c r="BA269" s="3"/>
      <c r="BD269" s="3"/>
      <c r="BG269" s="3"/>
      <c r="BJ269" s="3"/>
      <c r="BM269" s="3"/>
      <c r="BP269" s="3"/>
      <c r="BS269" s="3"/>
    </row>
    <row r="270" spans="1:71" x14ac:dyDescent="0.25">
      <c r="A270" s="23" t="str">
        <f t="shared" si="33"/>
        <v>OFLOUNSETO [flounder Inland Sea of Japan]</v>
      </c>
      <c r="B270" s="4" t="s">
        <v>1413</v>
      </c>
      <c r="C270" s="4" t="s">
        <v>1414</v>
      </c>
      <c r="D270" s="3"/>
      <c r="E270" s="51" t="s">
        <v>1979</v>
      </c>
      <c r="F270" s="20"/>
      <c r="G270" s="22"/>
      <c r="H270" s="3"/>
      <c r="I270" s="9"/>
      <c r="J270" s="1"/>
      <c r="K270" s="1"/>
      <c r="L270" s="1"/>
      <c r="M270" s="1"/>
      <c r="N270" s="3"/>
      <c r="O270" s="9"/>
      <c r="P270" s="1"/>
      <c r="Q270" s="1"/>
      <c r="R270" s="1"/>
      <c r="S270" s="3"/>
      <c r="U270" s="3"/>
      <c r="V270" t="s">
        <v>2979</v>
      </c>
      <c r="W270" s="3"/>
      <c r="Y270" s="3"/>
      <c r="AA270" s="3"/>
      <c r="AC270" s="3"/>
      <c r="AE270" s="3"/>
      <c r="AG270" s="3"/>
      <c r="AI270" s="3"/>
      <c r="AK270" s="3"/>
      <c r="AM270" s="3"/>
      <c r="AO270" s="3"/>
      <c r="AQ270" s="3"/>
      <c r="AS270" s="3"/>
      <c r="AU270" s="3"/>
      <c r="AX270" s="3"/>
      <c r="BA270" s="3"/>
      <c r="BD270" s="3"/>
      <c r="BG270" s="3"/>
      <c r="BJ270" s="3"/>
      <c r="BM270" s="3"/>
      <c r="BP270" s="3"/>
      <c r="BS270" s="3"/>
    </row>
    <row r="271" spans="1:71" x14ac:dyDescent="0.25">
      <c r="A271" s="23" t="str">
        <f t="shared" si="33"/>
        <v>OPOUTNWATLC [Ocean pout Northwestern Atlantic Coast]</v>
      </c>
      <c r="B271" s="4" t="s">
        <v>1417</v>
      </c>
      <c r="C271" s="4" t="s">
        <v>1418</v>
      </c>
      <c r="D271" s="3"/>
      <c r="E271" s="23" t="str">
        <f t="shared" ref="E271:E306" si="34">IF(ISBLANK(F271),"",F271&amp;" ["&amp;G271&amp;"]")</f>
        <v>New Zealand-MFish-8 [New Zealand Area 8 (Auckland and Central West)]</v>
      </c>
      <c r="F271" s="5" t="s">
        <v>1070</v>
      </c>
      <c r="G271" s="6" t="s">
        <v>1071</v>
      </c>
      <c r="H271" s="3"/>
      <c r="I271" s="9"/>
      <c r="J271" s="1"/>
      <c r="K271" s="1"/>
      <c r="L271" s="1"/>
      <c r="M271" s="1"/>
      <c r="N271" s="3"/>
      <c r="O271" s="9"/>
      <c r="P271" s="1"/>
      <c r="Q271" s="1"/>
      <c r="R271" s="1"/>
      <c r="S271" s="3"/>
      <c r="U271" s="3"/>
      <c r="V271" t="s">
        <v>2980</v>
      </c>
      <c r="W271" s="3"/>
      <c r="Y271" s="3"/>
      <c r="AA271" s="3"/>
      <c r="AC271" s="3"/>
      <c r="AE271" s="3"/>
      <c r="AG271" s="3"/>
      <c r="AI271" s="3"/>
      <c r="AK271" s="3"/>
      <c r="AM271" s="3"/>
      <c r="AO271" s="3"/>
      <c r="AQ271" s="3"/>
      <c r="AS271" s="3"/>
      <c r="AU271" s="3"/>
      <c r="AX271" s="3"/>
      <c r="BA271" s="3"/>
      <c r="BD271" s="3"/>
      <c r="BG271" s="3"/>
      <c r="BJ271" s="3"/>
      <c r="BM271" s="3"/>
      <c r="BP271" s="3"/>
      <c r="BS271" s="3"/>
    </row>
    <row r="272" spans="1:71" x14ac:dyDescent="0.25">
      <c r="A272" s="23" t="str">
        <f t="shared" si="33"/>
        <v>OROUGHYCASCADE [Orange roughy Cascade Plateau]</v>
      </c>
      <c r="B272" s="4" t="s">
        <v>1421</v>
      </c>
      <c r="C272" s="4" t="s">
        <v>1422</v>
      </c>
      <c r="D272" s="3"/>
      <c r="E272" s="23" t="str">
        <f t="shared" si="34"/>
        <v>New Zealand-MFish-BOP [Bay of Plenty]</v>
      </c>
      <c r="F272" s="5" t="s">
        <v>1074</v>
      </c>
      <c r="G272" s="6" t="s">
        <v>1075</v>
      </c>
      <c r="H272" s="3"/>
      <c r="I272" s="9"/>
      <c r="J272" s="1"/>
      <c r="K272" s="1"/>
      <c r="L272" s="1"/>
      <c r="M272" s="1"/>
      <c r="N272" s="3"/>
      <c r="O272" s="9"/>
      <c r="P272" s="1"/>
      <c r="Q272" s="1"/>
      <c r="R272" s="1"/>
      <c r="S272" s="3"/>
      <c r="U272" s="3"/>
      <c r="V272" t="s">
        <v>2981</v>
      </c>
      <c r="W272" s="3"/>
      <c r="Y272" s="3"/>
      <c r="AA272" s="3"/>
      <c r="AC272" s="3"/>
      <c r="AE272" s="3"/>
      <c r="AG272" s="3"/>
      <c r="AI272" s="3"/>
      <c r="AK272" s="3"/>
      <c r="AM272" s="3"/>
      <c r="AO272" s="3"/>
      <c r="AQ272" s="3"/>
      <c r="AS272" s="3"/>
      <c r="AU272" s="3"/>
      <c r="AX272" s="3"/>
      <c r="BA272" s="3"/>
      <c r="BD272" s="3"/>
      <c r="BG272" s="3"/>
      <c r="BJ272" s="3"/>
      <c r="BM272" s="3"/>
      <c r="BP272" s="3"/>
      <c r="BS272" s="3"/>
    </row>
    <row r="273" spans="1:71" x14ac:dyDescent="0.25">
      <c r="A273" s="23" t="str">
        <f t="shared" si="33"/>
        <v>OROUGHYCH [Orange Rough Chile]</v>
      </c>
      <c r="B273" s="4" t="s">
        <v>1424</v>
      </c>
      <c r="C273" s="4" t="s">
        <v>1425</v>
      </c>
      <c r="D273" s="3"/>
      <c r="E273" s="23" t="str">
        <f t="shared" si="34"/>
        <v>New Zealand-MFish-BP [Bounty Plateau]</v>
      </c>
      <c r="F273" s="5" t="s">
        <v>1078</v>
      </c>
      <c r="G273" s="6" t="s">
        <v>1079</v>
      </c>
      <c r="H273" s="3"/>
      <c r="I273" s="9"/>
      <c r="J273" s="1"/>
      <c r="K273" s="1"/>
      <c r="L273" s="1"/>
      <c r="M273" s="1"/>
      <c r="N273" s="3"/>
      <c r="O273" s="9"/>
      <c r="P273" s="1"/>
      <c r="Q273" s="1"/>
      <c r="R273" s="1"/>
      <c r="S273" s="3"/>
      <c r="U273" s="3"/>
      <c r="V273" t="s">
        <v>2982</v>
      </c>
      <c r="W273" s="3"/>
      <c r="Y273" s="3"/>
      <c r="AA273" s="3"/>
      <c r="AC273" s="3"/>
      <c r="AE273" s="3"/>
      <c r="AG273" s="3"/>
      <c r="AI273" s="3"/>
      <c r="AK273" s="3"/>
      <c r="AM273" s="3"/>
      <c r="AO273" s="3"/>
      <c r="AQ273" s="3"/>
      <c r="AS273" s="3"/>
      <c r="AU273" s="3"/>
      <c r="AX273" s="3"/>
      <c r="BA273" s="3"/>
      <c r="BD273" s="3"/>
      <c r="BG273" s="3"/>
      <c r="BJ273" s="3"/>
      <c r="BM273" s="3"/>
      <c r="BP273" s="3"/>
      <c r="BS273" s="3"/>
    </row>
    <row r="274" spans="1:71" x14ac:dyDescent="0.25">
      <c r="A274" s="23" t="str">
        <f t="shared" si="33"/>
        <v>OROUGHYCR [Orange Roughy Chatham Rise]</v>
      </c>
      <c r="B274" s="4" t="s">
        <v>1428</v>
      </c>
      <c r="C274" s="4" t="s">
        <v>1429</v>
      </c>
      <c r="D274" s="3"/>
      <c r="E274" s="23" t="str">
        <f t="shared" si="34"/>
        <v>New Zealand-MFish-CIR [New Zealand - Campbell Island Rise]</v>
      </c>
      <c r="F274" s="5" t="s">
        <v>1082</v>
      </c>
      <c r="G274" s="6" t="s">
        <v>1083</v>
      </c>
      <c r="H274" s="3"/>
      <c r="I274" s="9"/>
      <c r="J274" s="1"/>
      <c r="K274" s="1"/>
      <c r="L274" s="1"/>
      <c r="M274" s="1"/>
      <c r="N274" s="3"/>
      <c r="O274" s="9"/>
      <c r="P274" s="1"/>
      <c r="Q274" s="1"/>
      <c r="R274" s="1"/>
      <c r="S274" s="3"/>
      <c r="U274" s="3"/>
      <c r="V274" t="s">
        <v>2983</v>
      </c>
      <c r="W274" s="3"/>
      <c r="Y274" s="3"/>
      <c r="AA274" s="3"/>
      <c r="AC274" s="3"/>
      <c r="AE274" s="3"/>
      <c r="AG274" s="3"/>
      <c r="AI274" s="3"/>
      <c r="AK274" s="3"/>
      <c r="AM274" s="3"/>
      <c r="AO274" s="3"/>
      <c r="AQ274" s="3"/>
      <c r="AS274" s="3"/>
      <c r="AU274" s="3"/>
      <c r="AX274" s="3"/>
      <c r="BA274" s="3"/>
      <c r="BD274" s="3"/>
      <c r="BG274" s="3"/>
      <c r="BJ274" s="3"/>
      <c r="BM274" s="3"/>
      <c r="BP274" s="3"/>
      <c r="BS274" s="3"/>
    </row>
    <row r="275" spans="1:71" x14ac:dyDescent="0.25">
      <c r="A275" s="23" t="str">
        <f t="shared" si="33"/>
        <v>OROUGHYNZMEC [Orange roughy New Zealand Mid East Coast]</v>
      </c>
      <c r="B275" s="4" t="s">
        <v>1432</v>
      </c>
      <c r="C275" s="4" t="s">
        <v>1433</v>
      </c>
      <c r="D275" s="3"/>
      <c r="E275" s="23" t="str">
        <f t="shared" si="34"/>
        <v>New Zealand-MFish-CR [Chatham Rise]</v>
      </c>
      <c r="F275" s="5" t="s">
        <v>1086</v>
      </c>
      <c r="G275" s="6" t="s">
        <v>1087</v>
      </c>
      <c r="H275" s="3"/>
      <c r="I275" s="9"/>
      <c r="J275" s="1"/>
      <c r="K275" s="1"/>
      <c r="L275" s="1"/>
      <c r="M275" s="1"/>
      <c r="N275" s="3"/>
      <c r="O275" s="9"/>
      <c r="P275" s="1"/>
      <c r="Q275" s="1"/>
      <c r="R275" s="1"/>
      <c r="S275" s="3"/>
      <c r="U275" s="3"/>
      <c r="V275" t="s">
        <v>2984</v>
      </c>
      <c r="W275" s="3"/>
      <c r="Y275" s="3"/>
      <c r="AA275" s="3"/>
      <c r="AC275" s="3"/>
      <c r="AE275" s="3"/>
      <c r="AG275" s="3"/>
      <c r="AI275" s="3"/>
      <c r="AK275" s="3"/>
      <c r="AM275" s="3"/>
      <c r="AO275" s="3"/>
      <c r="AQ275" s="3"/>
      <c r="AS275" s="3"/>
      <c r="AU275" s="3"/>
      <c r="AX275" s="3"/>
      <c r="BA275" s="3"/>
      <c r="BD275" s="3"/>
      <c r="BG275" s="3"/>
      <c r="BJ275" s="3"/>
      <c r="BM275" s="3"/>
      <c r="BP275" s="3"/>
      <c r="BS275" s="3"/>
    </row>
    <row r="276" spans="1:71" x14ac:dyDescent="0.25">
      <c r="A276" s="23" t="str">
        <f t="shared" si="33"/>
        <v>OROUGHYSE [Orange roughy Southeast Australia]</v>
      </c>
      <c r="B276" s="4" t="s">
        <v>1436</v>
      </c>
      <c r="C276" s="4" t="s">
        <v>1437</v>
      </c>
      <c r="D276" s="3"/>
      <c r="E276" s="23" t="str">
        <f t="shared" si="34"/>
        <v>New Zealand-MFish-CRA1 [New Zealand Area CRA1]</v>
      </c>
      <c r="F276" s="5" t="s">
        <v>1090</v>
      </c>
      <c r="G276" s="6" t="s">
        <v>1091</v>
      </c>
      <c r="H276" s="3"/>
      <c r="I276" s="9"/>
      <c r="J276" s="1"/>
      <c r="K276" s="1"/>
      <c r="L276" s="1"/>
      <c r="M276" s="1"/>
      <c r="N276" s="3"/>
      <c r="O276" s="9"/>
      <c r="P276" s="1"/>
      <c r="Q276" s="1"/>
      <c r="R276" s="1"/>
      <c r="S276" s="3"/>
      <c r="U276" s="3"/>
      <c r="V276" t="s">
        <v>2985</v>
      </c>
      <c r="W276" s="3"/>
      <c r="Y276" s="3"/>
      <c r="AA276" s="3"/>
      <c r="AC276" s="3"/>
      <c r="AE276" s="3"/>
      <c r="AG276" s="3"/>
      <c r="AI276" s="3"/>
      <c r="AK276" s="3"/>
      <c r="AM276" s="3"/>
      <c r="AO276" s="3"/>
      <c r="AQ276" s="3"/>
      <c r="AS276" s="3"/>
      <c r="AU276" s="3"/>
      <c r="AX276" s="3"/>
      <c r="BA276" s="3"/>
      <c r="BD276" s="3"/>
      <c r="BG276" s="3"/>
      <c r="BJ276" s="3"/>
      <c r="BM276" s="3"/>
      <c r="BP276" s="3"/>
      <c r="BS276" s="3"/>
    </row>
    <row r="277" spans="1:71" x14ac:dyDescent="0.25">
      <c r="A277" s="23" t="str">
        <f t="shared" si="33"/>
        <v>PACBTUNA [Pacific bluefin tuna Pacific Ocean]</v>
      </c>
      <c r="B277" s="4" t="s">
        <v>1440</v>
      </c>
      <c r="C277" s="4" t="s">
        <v>1441</v>
      </c>
      <c r="D277" s="3"/>
      <c r="E277" s="23" t="str">
        <f t="shared" si="34"/>
        <v>New Zealand-MFish-CRA2 [New Zealand Area CRA2]</v>
      </c>
      <c r="F277" s="5" t="s">
        <v>1094</v>
      </c>
      <c r="G277" s="6" t="s">
        <v>1095</v>
      </c>
      <c r="H277" s="3"/>
      <c r="I277" s="9"/>
      <c r="J277" s="1"/>
      <c r="K277" s="1"/>
      <c r="L277" s="1"/>
      <c r="M277" s="1"/>
      <c r="N277" s="3"/>
      <c r="O277" s="9"/>
      <c r="P277" s="1"/>
      <c r="Q277" s="1"/>
      <c r="R277" s="1"/>
      <c r="S277" s="3"/>
      <c r="U277" s="3"/>
      <c r="V277" t="s">
        <v>2986</v>
      </c>
      <c r="W277" s="3"/>
      <c r="Y277" s="3"/>
      <c r="AA277" s="3"/>
      <c r="AC277" s="3"/>
      <c r="AE277" s="3"/>
      <c r="AG277" s="3"/>
      <c r="AI277" s="3"/>
      <c r="AK277" s="3"/>
      <c r="AM277" s="3"/>
      <c r="AO277" s="3"/>
      <c r="AQ277" s="3"/>
      <c r="AS277" s="3"/>
      <c r="AU277" s="3"/>
      <c r="AX277" s="3"/>
      <c r="BA277" s="3"/>
      <c r="BD277" s="3"/>
      <c r="BG277" s="3"/>
      <c r="BJ277" s="3"/>
      <c r="BM277" s="3"/>
      <c r="BP277" s="3"/>
      <c r="BS277" s="3"/>
    </row>
    <row r="278" spans="1:71" x14ac:dyDescent="0.25">
      <c r="A278" s="23" t="str">
        <f t="shared" si="33"/>
        <v>PANCHCHVX [Peruvian Anchoveta Chile Region V-X]</v>
      </c>
      <c r="B278" s="4" t="s">
        <v>1444</v>
      </c>
      <c r="C278" s="4" t="s">
        <v>1445</v>
      </c>
      <c r="D278" s="3"/>
      <c r="E278" s="23" t="str">
        <f t="shared" si="34"/>
        <v>New Zealand-MFish-CRA3 [New Zealand Area CRA3]</v>
      </c>
      <c r="F278" s="5" t="s">
        <v>1098</v>
      </c>
      <c r="G278" s="6" t="s">
        <v>1099</v>
      </c>
      <c r="H278" s="3"/>
      <c r="I278" s="9"/>
      <c r="J278" s="1"/>
      <c r="K278" s="1"/>
      <c r="L278" s="1"/>
      <c r="M278" s="1"/>
      <c r="N278" s="3"/>
      <c r="O278" s="9"/>
      <c r="P278" s="1"/>
      <c r="Q278" s="1"/>
      <c r="R278" s="1"/>
      <c r="S278" s="3"/>
      <c r="U278" s="3"/>
      <c r="V278" t="s">
        <v>2987</v>
      </c>
      <c r="W278" s="3"/>
      <c r="Y278" s="3"/>
      <c r="AA278" s="3"/>
      <c r="AC278" s="3"/>
      <c r="AE278" s="3"/>
      <c r="AG278" s="3"/>
      <c r="AI278" s="3"/>
      <c r="AK278" s="3"/>
      <c r="AM278" s="3"/>
      <c r="AO278" s="3"/>
      <c r="AQ278" s="3"/>
      <c r="AS278" s="3"/>
      <c r="AU278" s="3"/>
      <c r="AX278" s="3"/>
      <c r="BA278" s="3"/>
      <c r="BD278" s="3"/>
      <c r="BG278" s="3"/>
      <c r="BJ278" s="3"/>
      <c r="BM278" s="3"/>
      <c r="BP278" s="3"/>
      <c r="BS278" s="3"/>
    </row>
    <row r="279" spans="1:71" x14ac:dyDescent="0.25">
      <c r="A279" s="23" t="str">
        <f t="shared" si="33"/>
        <v>PANCHNCH [Peruvian Anchoveta North Chile]</v>
      </c>
      <c r="B279" s="4" t="s">
        <v>1448</v>
      </c>
      <c r="C279" s="4" t="s">
        <v>1449</v>
      </c>
      <c r="D279" s="3"/>
      <c r="E279" s="23" t="str">
        <f t="shared" si="34"/>
        <v>New Zealand-MFish-CRA4 [New Zealand Area CRA4]</v>
      </c>
      <c r="F279" s="5" t="s">
        <v>1102</v>
      </c>
      <c r="G279" s="6" t="s">
        <v>1103</v>
      </c>
      <c r="H279" s="3"/>
      <c r="I279" s="9"/>
      <c r="J279" s="1"/>
      <c r="K279" s="1"/>
      <c r="L279" s="1"/>
      <c r="M279" s="1"/>
      <c r="N279" s="3"/>
      <c r="O279" s="9"/>
      <c r="P279" s="1"/>
      <c r="Q279" s="1"/>
      <c r="R279" s="1"/>
      <c r="S279" s="3"/>
      <c r="U279" s="3"/>
      <c r="V279" t="s">
        <v>2988</v>
      </c>
      <c r="W279" s="3"/>
      <c r="Y279" s="3"/>
      <c r="AA279" s="3"/>
      <c r="AC279" s="3"/>
      <c r="AE279" s="3"/>
      <c r="AG279" s="3"/>
      <c r="AI279" s="3"/>
      <c r="AK279" s="3"/>
      <c r="AM279" s="3"/>
      <c r="AO279" s="3"/>
      <c r="AQ279" s="3"/>
      <c r="AS279" s="3"/>
      <c r="AU279" s="3"/>
      <c r="AX279" s="3"/>
      <c r="BA279" s="3"/>
      <c r="BD279" s="3"/>
      <c r="BG279" s="3"/>
      <c r="BJ279" s="3"/>
      <c r="BM279" s="3"/>
      <c r="BP279" s="3"/>
      <c r="BS279" s="3"/>
    </row>
    <row r="280" spans="1:71" x14ac:dyDescent="0.25">
      <c r="A280" s="23" t="str">
        <f t="shared" si="33"/>
        <v>PANCHPERUNC [Peruvian anchoveta North-Central Peru]</v>
      </c>
      <c r="B280" s="4" t="s">
        <v>1452</v>
      </c>
      <c r="C280" s="4" t="s">
        <v>1453</v>
      </c>
      <c r="D280" s="3"/>
      <c r="E280" s="23" t="str">
        <f t="shared" si="34"/>
        <v>New Zealand-MFish-CRA5 [New Zealand Area CRA5]</v>
      </c>
      <c r="F280" s="5" t="s">
        <v>1106</v>
      </c>
      <c r="G280" s="6" t="s">
        <v>1107</v>
      </c>
      <c r="H280" s="3"/>
      <c r="I280" s="9"/>
      <c r="J280" s="1"/>
      <c r="K280" s="1"/>
      <c r="L280" s="1"/>
      <c r="M280" s="1"/>
      <c r="N280" s="3"/>
      <c r="O280" s="9"/>
      <c r="P280" s="1"/>
      <c r="Q280" s="1"/>
      <c r="R280" s="1"/>
      <c r="S280" s="3"/>
      <c r="U280" s="3"/>
      <c r="V280" t="s">
        <v>2989</v>
      </c>
      <c r="W280" s="3"/>
      <c r="Y280" s="3"/>
      <c r="AA280" s="3"/>
      <c r="AC280" s="3"/>
      <c r="AE280" s="3"/>
      <c r="AG280" s="3"/>
      <c r="AI280" s="3"/>
      <c r="AK280" s="3"/>
      <c r="AM280" s="3"/>
      <c r="AO280" s="3"/>
      <c r="AQ280" s="3"/>
      <c r="AS280" s="3"/>
      <c r="AU280" s="3"/>
      <c r="AX280" s="3"/>
      <c r="BA280" s="3"/>
      <c r="BD280" s="3"/>
      <c r="BG280" s="3"/>
      <c r="BJ280" s="3"/>
      <c r="BM280" s="3"/>
      <c r="BP280" s="3"/>
      <c r="BS280" s="3"/>
    </row>
    <row r="281" spans="1:71" x14ac:dyDescent="0.25">
      <c r="A281" s="23" t="str">
        <f t="shared" si="33"/>
        <v>PANCHSCH [Peruvian Anchoveta South Chile]</v>
      </c>
      <c r="B281" s="4" t="s">
        <v>1456</v>
      </c>
      <c r="C281" s="4" t="s">
        <v>1457</v>
      </c>
      <c r="D281" s="3"/>
      <c r="E281" s="23" t="str">
        <f t="shared" si="34"/>
        <v>New Zealand-MFish-CRA7 [New Zealand Area CRA7]</v>
      </c>
      <c r="F281" s="5" t="s">
        <v>1110</v>
      </c>
      <c r="G281" s="6" t="s">
        <v>1111</v>
      </c>
      <c r="H281" s="3"/>
      <c r="I281" s="9"/>
      <c r="J281" s="1"/>
      <c r="K281" s="1"/>
      <c r="L281" s="1"/>
      <c r="M281" s="1"/>
      <c r="N281" s="3"/>
      <c r="O281" s="9"/>
      <c r="P281" s="1"/>
      <c r="Q281" s="1"/>
      <c r="R281" s="1"/>
      <c r="S281" s="3"/>
      <c r="U281" s="3"/>
      <c r="V281" t="s">
        <v>2990</v>
      </c>
      <c r="W281" s="3"/>
      <c r="Y281" s="3"/>
      <c r="AA281" s="3"/>
      <c r="AC281" s="3"/>
      <c r="AE281" s="3"/>
      <c r="AG281" s="3"/>
      <c r="AI281" s="3"/>
      <c r="AK281" s="3"/>
      <c r="AM281" s="3"/>
      <c r="AO281" s="3"/>
      <c r="AQ281" s="3"/>
      <c r="AS281" s="3"/>
      <c r="AU281" s="3"/>
      <c r="AX281" s="3"/>
      <c r="BA281" s="3"/>
      <c r="BD281" s="3"/>
      <c r="BG281" s="3"/>
      <c r="BJ281" s="3"/>
      <c r="BM281" s="3"/>
      <c r="BP281" s="3"/>
      <c r="BS281" s="3"/>
    </row>
    <row r="282" spans="1:71" x14ac:dyDescent="0.25">
      <c r="A282" s="23" t="str">
        <f t="shared" si="33"/>
        <v>PANDALGOM [Northern shrimp Gulf of Maine]</v>
      </c>
      <c r="B282" s="4" t="s">
        <v>1460</v>
      </c>
      <c r="C282" s="4" t="s">
        <v>1461</v>
      </c>
      <c r="D282" s="3"/>
      <c r="E282" s="23" t="str">
        <f t="shared" si="34"/>
        <v>New Zealand-MFish-CRA8 [New Zealand Area CRA8]</v>
      </c>
      <c r="F282" s="5" t="s">
        <v>1114</v>
      </c>
      <c r="G282" s="6" t="s">
        <v>1115</v>
      </c>
      <c r="H282" s="3"/>
      <c r="I282" s="9"/>
      <c r="J282" s="1"/>
      <c r="K282" s="1"/>
      <c r="L282" s="1"/>
      <c r="M282" s="1"/>
      <c r="N282" s="3"/>
      <c r="O282" s="9"/>
      <c r="P282" s="1"/>
      <c r="Q282" s="1"/>
      <c r="R282" s="1"/>
      <c r="S282" s="3"/>
      <c r="U282" s="3"/>
      <c r="V282" t="s">
        <v>2991</v>
      </c>
      <c r="W282" s="3"/>
      <c r="Y282" s="3"/>
      <c r="AA282" s="3"/>
      <c r="AC282" s="3"/>
      <c r="AE282" s="3"/>
      <c r="AG282" s="3"/>
      <c r="AI282" s="3"/>
      <c r="AK282" s="3"/>
      <c r="AM282" s="3"/>
      <c r="AO282" s="3"/>
      <c r="AQ282" s="3"/>
      <c r="AS282" s="3"/>
      <c r="AU282" s="3"/>
      <c r="AX282" s="3"/>
      <c r="BA282" s="3"/>
      <c r="BD282" s="3"/>
      <c r="BG282" s="3"/>
      <c r="BJ282" s="3"/>
      <c r="BM282" s="3"/>
      <c r="BP282" s="3"/>
      <c r="BS282" s="3"/>
    </row>
    <row r="283" spans="1:71" x14ac:dyDescent="0.25">
      <c r="A283" s="23" t="str">
        <f t="shared" si="33"/>
        <v>PATGRENADIERCH [Patagonian grenadier Chile]</v>
      </c>
      <c r="B283" s="4" t="s">
        <v>1464</v>
      </c>
      <c r="C283" s="4" t="s">
        <v>1465</v>
      </c>
      <c r="D283" s="3"/>
      <c r="E283" s="23" t="str">
        <f t="shared" si="34"/>
        <v>New Zealand-MFish-ENI [East coast of North Island]</v>
      </c>
      <c r="F283" s="5" t="s">
        <v>1118</v>
      </c>
      <c r="G283" s="6" t="s">
        <v>1119</v>
      </c>
      <c r="H283" s="3"/>
      <c r="I283" s="9"/>
      <c r="J283" s="1"/>
      <c r="K283" s="1"/>
      <c r="L283" s="1"/>
      <c r="M283" s="1"/>
      <c r="N283" s="3"/>
      <c r="O283" s="9"/>
      <c r="P283" s="1"/>
      <c r="Q283" s="1"/>
      <c r="R283" s="1"/>
      <c r="S283" s="3"/>
      <c r="U283" s="3"/>
      <c r="V283" t="s">
        <v>2992</v>
      </c>
      <c r="W283" s="3"/>
      <c r="Y283" s="3"/>
      <c r="AA283" s="3"/>
      <c r="AC283" s="3"/>
      <c r="AE283" s="3"/>
      <c r="AG283" s="3"/>
      <c r="AI283" s="3"/>
      <c r="AK283" s="3"/>
      <c r="AM283" s="3"/>
      <c r="AO283" s="3"/>
      <c r="AQ283" s="3"/>
      <c r="AS283" s="3"/>
      <c r="AU283" s="3"/>
      <c r="AX283" s="3"/>
      <c r="BA283" s="3"/>
      <c r="BD283" s="3"/>
      <c r="BG283" s="3"/>
      <c r="BJ283" s="3"/>
      <c r="BM283" s="3"/>
      <c r="BP283" s="3"/>
      <c r="BS283" s="3"/>
    </row>
    <row r="284" spans="1:71" x14ac:dyDescent="0.25">
      <c r="A284" s="23" t="str">
        <f t="shared" si="33"/>
        <v>PATGRENADIERSARG [Patagonian grenadier Southern Argentina]</v>
      </c>
      <c r="B284" s="4" t="s">
        <v>1468</v>
      </c>
      <c r="C284" s="4" t="s">
        <v>1469</v>
      </c>
      <c r="D284" s="3"/>
      <c r="E284" s="23" t="str">
        <f t="shared" si="34"/>
        <v>New Zealand-MFish-ENZ [Eastern New Zealand]</v>
      </c>
      <c r="F284" s="5" t="s">
        <v>1122</v>
      </c>
      <c r="G284" s="6" t="s">
        <v>1123</v>
      </c>
      <c r="H284" s="3"/>
      <c r="I284" s="9"/>
      <c r="J284" s="1"/>
      <c r="K284" s="1"/>
      <c r="L284" s="1"/>
      <c r="M284" s="1"/>
      <c r="N284" s="3"/>
      <c r="O284" s="9"/>
      <c r="P284" s="1"/>
      <c r="Q284" s="1"/>
      <c r="R284" s="1"/>
      <c r="S284" s="3"/>
      <c r="U284" s="3"/>
      <c r="V284" t="s">
        <v>2993</v>
      </c>
      <c r="W284" s="3"/>
      <c r="Y284" s="3"/>
      <c r="AA284" s="3"/>
      <c r="AC284" s="3"/>
      <c r="AE284" s="3"/>
      <c r="AG284" s="3"/>
      <c r="AI284" s="3"/>
      <c r="AK284" s="3"/>
      <c r="AM284" s="3"/>
      <c r="AO284" s="3"/>
      <c r="AQ284" s="3"/>
      <c r="AS284" s="3"/>
      <c r="AU284" s="3"/>
      <c r="AX284" s="3"/>
      <c r="BA284" s="3"/>
      <c r="BD284" s="3"/>
      <c r="BG284" s="3"/>
      <c r="BJ284" s="3"/>
      <c r="BM284" s="3"/>
      <c r="BP284" s="3"/>
      <c r="BS284" s="3"/>
    </row>
    <row r="285" spans="1:71" x14ac:dyDescent="0.25">
      <c r="A285" s="23" t="str">
        <f t="shared" si="33"/>
        <v>PAUANPAU5A [Black Foot Paua NZ North PAUA5A]</v>
      </c>
      <c r="B285" s="4" t="s">
        <v>1471</v>
      </c>
      <c r="C285" s="4" t="s">
        <v>1472</v>
      </c>
      <c r="D285" s="3"/>
      <c r="E285" s="23" t="str">
        <f t="shared" si="34"/>
        <v>New Zealand-MFish-EPR [East Pukaki Rise]</v>
      </c>
      <c r="F285" s="5" t="s">
        <v>1126</v>
      </c>
      <c r="G285" s="6" t="s">
        <v>1127</v>
      </c>
      <c r="H285" s="3"/>
      <c r="I285" s="9"/>
      <c r="J285" s="1"/>
      <c r="K285" s="1"/>
      <c r="L285" s="1"/>
      <c r="M285" s="1"/>
      <c r="N285" s="3"/>
      <c r="O285" s="9"/>
      <c r="P285" s="1"/>
      <c r="Q285" s="1"/>
      <c r="R285" s="1"/>
      <c r="S285" s="3"/>
      <c r="U285" s="3"/>
      <c r="V285" t="s">
        <v>2994</v>
      </c>
      <c r="W285" s="3"/>
      <c r="Y285" s="3"/>
      <c r="AA285" s="3"/>
      <c r="AC285" s="3"/>
      <c r="AE285" s="3"/>
      <c r="AG285" s="3"/>
      <c r="AI285" s="3"/>
      <c r="AK285" s="3"/>
      <c r="AM285" s="3"/>
      <c r="AO285" s="3"/>
      <c r="AQ285" s="3"/>
      <c r="AS285" s="3"/>
      <c r="AU285" s="3"/>
      <c r="AX285" s="3"/>
      <c r="BA285" s="3"/>
      <c r="BD285" s="3"/>
      <c r="BG285" s="3"/>
      <c r="BJ285" s="3"/>
      <c r="BM285" s="3"/>
      <c r="BP285" s="3"/>
      <c r="BS285" s="3"/>
    </row>
    <row r="286" spans="1:71" ht="28.55" x14ac:dyDescent="0.25">
      <c r="A286" s="23" t="str">
        <f t="shared" si="33"/>
        <v>PAUAPAU5B [New Zealand abalone species New Zealand Area PAU 5B]</v>
      </c>
      <c r="B286" s="4" t="s">
        <v>1475</v>
      </c>
      <c r="C286" s="4" t="s">
        <v>1476</v>
      </c>
      <c r="D286" s="3"/>
      <c r="E286" s="23" t="str">
        <f t="shared" si="34"/>
        <v>New Zealand-MFish-LIN3-4 [New Zealand Areas LIN 3 and 4]</v>
      </c>
      <c r="F286" s="5" t="s">
        <v>1130</v>
      </c>
      <c r="G286" s="6" t="s">
        <v>1131</v>
      </c>
      <c r="H286" s="3"/>
      <c r="I286" s="9"/>
      <c r="J286" s="1"/>
      <c r="K286" s="1"/>
      <c r="L286" s="1"/>
      <c r="M286" s="1"/>
      <c r="N286" s="3"/>
      <c r="O286" s="9"/>
      <c r="P286" s="1"/>
      <c r="Q286" s="1"/>
      <c r="R286" s="1"/>
      <c r="S286" s="3"/>
      <c r="U286" s="3"/>
      <c r="V286" t="s">
        <v>2995</v>
      </c>
      <c r="W286" s="3"/>
      <c r="Y286" s="3"/>
      <c r="AA286" s="3"/>
      <c r="AC286" s="3"/>
      <c r="AE286" s="3"/>
      <c r="AG286" s="3"/>
      <c r="AI286" s="3"/>
      <c r="AK286" s="3"/>
      <c r="AM286" s="3"/>
      <c r="AO286" s="3"/>
      <c r="AQ286" s="3"/>
      <c r="AS286" s="3"/>
      <c r="AU286" s="3"/>
      <c r="AX286" s="3"/>
      <c r="BA286" s="3"/>
      <c r="BD286" s="3"/>
      <c r="BG286" s="3"/>
      <c r="BJ286" s="3"/>
      <c r="BM286" s="3"/>
      <c r="BP286" s="3"/>
      <c r="BS286" s="3"/>
    </row>
    <row r="287" spans="1:71" ht="28.55" x14ac:dyDescent="0.25">
      <c r="A287" s="23" t="str">
        <f t="shared" si="33"/>
        <v>PAUAPAU5D [New Zealand abalone species New Zealand Area PAU 5D]</v>
      </c>
      <c r="B287" s="4" t="s">
        <v>1479</v>
      </c>
      <c r="C287" s="4" t="s">
        <v>1480</v>
      </c>
      <c r="D287" s="3"/>
      <c r="E287" s="23" t="str">
        <f t="shared" si="34"/>
        <v>New Zealand-MFish-LIN5-6 [New Zealand Areas LIN 5 and 6]</v>
      </c>
      <c r="F287" s="5" t="s">
        <v>1134</v>
      </c>
      <c r="G287" s="6" t="s">
        <v>1135</v>
      </c>
      <c r="H287" s="3"/>
      <c r="I287" s="9"/>
      <c r="J287" s="1"/>
      <c r="K287" s="1"/>
      <c r="L287" s="1"/>
      <c r="M287" s="1"/>
      <c r="N287" s="3"/>
      <c r="O287" s="9"/>
      <c r="P287" s="1"/>
      <c r="Q287" s="1"/>
      <c r="R287" s="1"/>
      <c r="S287" s="3"/>
      <c r="U287" s="3"/>
      <c r="V287" t="s">
        <v>2996</v>
      </c>
      <c r="W287" s="3"/>
      <c r="Y287" s="3"/>
      <c r="AA287" s="3"/>
      <c r="AC287" s="3"/>
      <c r="AE287" s="3"/>
      <c r="AG287" s="3"/>
      <c r="AI287" s="3"/>
      <c r="AK287" s="3"/>
      <c r="AM287" s="3"/>
      <c r="AO287" s="3"/>
      <c r="AQ287" s="3"/>
      <c r="AS287" s="3"/>
      <c r="AU287" s="3"/>
      <c r="AX287" s="3"/>
      <c r="BA287" s="3"/>
      <c r="BD287" s="3"/>
      <c r="BG287" s="3"/>
      <c r="BJ287" s="3"/>
      <c r="BM287" s="3"/>
      <c r="BP287" s="3"/>
      <c r="BS287" s="3"/>
    </row>
    <row r="288" spans="1:71" ht="28.55" x14ac:dyDescent="0.25">
      <c r="A288" s="23" t="str">
        <f t="shared" si="33"/>
        <v>PAUAPAU7 [New Zealand abalone species New Zealand Area PAU 7]</v>
      </c>
      <c r="B288" s="4" t="s">
        <v>1483</v>
      </c>
      <c r="C288" s="4" t="s">
        <v>1484</v>
      </c>
      <c r="D288" s="3"/>
      <c r="E288" s="23" t="str">
        <f t="shared" si="34"/>
        <v>New Zealand-MFish-LIN6b [New Zealand Areas LIN 6b]</v>
      </c>
      <c r="F288" s="5" t="s">
        <v>1138</v>
      </c>
      <c r="G288" s="6" t="s">
        <v>1139</v>
      </c>
      <c r="H288" s="3"/>
      <c r="I288" s="9"/>
      <c r="J288" s="1"/>
      <c r="K288" s="1"/>
      <c r="L288" s="1"/>
      <c r="M288" s="1"/>
      <c r="N288" s="3"/>
      <c r="O288" s="9"/>
      <c r="P288" s="1"/>
      <c r="Q288" s="1"/>
      <c r="R288" s="1"/>
      <c r="S288" s="3"/>
      <c r="U288" s="3"/>
      <c r="V288" t="s">
        <v>2997</v>
      </c>
      <c r="W288" s="3"/>
      <c r="Y288" s="3"/>
      <c r="AA288" s="3"/>
      <c r="AC288" s="3"/>
      <c r="AE288" s="3"/>
      <c r="AG288" s="3"/>
      <c r="AI288" s="3"/>
      <c r="AK288" s="3"/>
      <c r="AM288" s="3"/>
      <c r="AO288" s="3"/>
      <c r="AQ288" s="3"/>
      <c r="AS288" s="3"/>
      <c r="AU288" s="3"/>
      <c r="AX288" s="3"/>
      <c r="BA288" s="3"/>
      <c r="BD288" s="3"/>
      <c r="BG288" s="3"/>
      <c r="BJ288" s="3"/>
      <c r="BM288" s="3"/>
      <c r="BP288" s="3"/>
      <c r="BS288" s="3"/>
    </row>
    <row r="289" spans="1:71" x14ac:dyDescent="0.25">
      <c r="A289" s="23" t="str">
        <f t="shared" si="33"/>
        <v>PAUASPAU5A [Black Foot Paua NZ South PAUA5A]</v>
      </c>
      <c r="B289" s="4" t="s">
        <v>1487</v>
      </c>
      <c r="C289" s="4" t="s">
        <v>1488</v>
      </c>
      <c r="D289" s="3"/>
      <c r="E289" s="23" t="str">
        <f t="shared" si="34"/>
        <v>New Zealand-MFish-LIN72 [New Zealand Areas LIN 72]</v>
      </c>
      <c r="F289" s="5" t="s">
        <v>1142</v>
      </c>
      <c r="G289" s="6" t="s">
        <v>1143</v>
      </c>
      <c r="H289" s="3"/>
      <c r="I289" s="9"/>
      <c r="J289" s="1"/>
      <c r="K289" s="1"/>
      <c r="L289" s="1"/>
      <c r="M289" s="1"/>
      <c r="N289" s="3"/>
      <c r="O289" s="9"/>
      <c r="P289" s="1"/>
      <c r="Q289" s="1"/>
      <c r="R289" s="1"/>
      <c r="S289" s="3"/>
      <c r="U289" s="3"/>
      <c r="V289" t="s">
        <v>2998</v>
      </c>
      <c r="W289" s="3"/>
      <c r="Y289" s="3"/>
      <c r="AA289" s="3"/>
      <c r="AC289" s="3"/>
      <c r="AE289" s="3"/>
      <c r="AG289" s="3"/>
      <c r="AI289" s="3"/>
      <c r="AK289" s="3"/>
      <c r="AM289" s="3"/>
      <c r="AO289" s="3"/>
      <c r="AQ289" s="3"/>
      <c r="AS289" s="3"/>
      <c r="AU289" s="3"/>
      <c r="AX289" s="3"/>
      <c r="BA289" s="3"/>
      <c r="BD289" s="3"/>
      <c r="BG289" s="3"/>
      <c r="BJ289" s="3"/>
      <c r="BM289" s="3"/>
      <c r="BP289" s="3"/>
      <c r="BS289" s="3"/>
    </row>
    <row r="290" spans="1:71" x14ac:dyDescent="0.25">
      <c r="A290" s="23" t="str">
        <f t="shared" si="33"/>
        <v>PCEELCH [Pink Cusk-eel Chile]</v>
      </c>
      <c r="B290" s="4" t="s">
        <v>1491</v>
      </c>
      <c r="C290" s="4" t="s">
        <v>1492</v>
      </c>
      <c r="D290" s="3"/>
      <c r="E290" s="23" t="str">
        <f t="shared" si="34"/>
        <v>New Zealand-MFish-LIN7WC-WCSI [New Zealand Areas LIN 7WC-WCSI]</v>
      </c>
      <c r="F290" s="5" t="s">
        <v>1146</v>
      </c>
      <c r="G290" s="6" t="s">
        <v>1147</v>
      </c>
      <c r="H290" s="3"/>
      <c r="I290" s="9"/>
      <c r="J290" s="1"/>
      <c r="K290" s="1"/>
      <c r="L290" s="1"/>
      <c r="M290" s="1"/>
      <c r="N290" s="3"/>
      <c r="O290" s="9"/>
      <c r="P290" s="1"/>
      <c r="Q290" s="1"/>
      <c r="R290" s="1"/>
      <c r="S290" s="3"/>
      <c r="U290" s="3"/>
      <c r="V290" t="s">
        <v>2999</v>
      </c>
      <c r="W290" s="3"/>
      <c r="Y290" s="3"/>
      <c r="AA290" s="3"/>
      <c r="AC290" s="3"/>
      <c r="AE290" s="3"/>
      <c r="AG290" s="3"/>
      <c r="AI290" s="3"/>
      <c r="AK290" s="3"/>
      <c r="AM290" s="3"/>
      <c r="AO290" s="3"/>
      <c r="AQ290" s="3"/>
      <c r="AS290" s="3"/>
      <c r="AU290" s="3"/>
      <c r="AX290" s="3"/>
      <c r="BA290" s="3"/>
      <c r="BD290" s="3"/>
      <c r="BG290" s="3"/>
      <c r="BJ290" s="3"/>
      <c r="BM290" s="3"/>
      <c r="BP290" s="3"/>
      <c r="BS290" s="3"/>
    </row>
    <row r="291" spans="1:71" x14ac:dyDescent="0.25">
      <c r="A291" s="23" t="str">
        <f t="shared" si="33"/>
        <v>PCODBSAI [Pacific cod Bering Sea and Aleutian Islands]</v>
      </c>
      <c r="B291" s="4" t="s">
        <v>1495</v>
      </c>
      <c r="C291" s="4" t="s">
        <v>1496</v>
      </c>
      <c r="D291" s="3"/>
      <c r="E291" s="23" t="str">
        <f t="shared" si="34"/>
        <v>New Zealand-MFish-NPAU5A [NZ Area North PAUA 5A]</v>
      </c>
      <c r="F291" s="5" t="s">
        <v>1150</v>
      </c>
      <c r="G291" s="6" t="s">
        <v>1151</v>
      </c>
      <c r="H291" s="3"/>
      <c r="I291" s="9"/>
      <c r="J291" s="1"/>
      <c r="K291" s="1"/>
      <c r="L291" s="1"/>
      <c r="M291" s="1"/>
      <c r="N291" s="3"/>
      <c r="O291" s="9"/>
      <c r="P291" s="1"/>
      <c r="Q291" s="1"/>
      <c r="R291" s="1"/>
      <c r="S291" s="3"/>
      <c r="U291" s="3"/>
      <c r="V291" t="s">
        <v>3000</v>
      </c>
      <c r="W291" s="3"/>
      <c r="Y291" s="3"/>
      <c r="AA291" s="3"/>
      <c r="AC291" s="3"/>
      <c r="AE291" s="3"/>
      <c r="AG291" s="3"/>
      <c r="AI291" s="3"/>
      <c r="AK291" s="3"/>
      <c r="AM291" s="3"/>
      <c r="AO291" s="3"/>
      <c r="AQ291" s="3"/>
      <c r="AS291" s="3"/>
      <c r="AU291" s="3"/>
      <c r="AX291" s="3"/>
      <c r="BA291" s="3"/>
      <c r="BD291" s="3"/>
      <c r="BG291" s="3"/>
      <c r="BJ291" s="3"/>
      <c r="BM291" s="3"/>
      <c r="BP291" s="3"/>
      <c r="BS291" s="3"/>
    </row>
    <row r="292" spans="1:71" x14ac:dyDescent="0.25">
      <c r="A292" s="23" t="str">
        <f t="shared" si="33"/>
        <v>PCODGA [Pacific cod Gulf of Alaska]</v>
      </c>
      <c r="B292" s="4" t="s">
        <v>1499</v>
      </c>
      <c r="C292" s="4" t="s">
        <v>1500</v>
      </c>
      <c r="D292" s="3"/>
      <c r="E292" s="23" t="str">
        <f t="shared" si="34"/>
        <v>New Zealand-MFish-NZ [New Zealand]</v>
      </c>
      <c r="F292" s="5" t="s">
        <v>1154</v>
      </c>
      <c r="G292" s="6" t="s">
        <v>1155</v>
      </c>
      <c r="H292" s="3"/>
      <c r="I292" s="9"/>
      <c r="J292" s="1"/>
      <c r="K292" s="1"/>
      <c r="L292" s="1"/>
      <c r="M292" s="1"/>
      <c r="N292" s="3"/>
      <c r="O292" s="9"/>
      <c r="P292" s="1"/>
      <c r="Q292" s="1"/>
      <c r="R292" s="1"/>
      <c r="S292" s="3"/>
      <c r="U292" s="3"/>
      <c r="V292" t="s">
        <v>3001</v>
      </c>
      <c r="W292" s="3"/>
      <c r="Y292" s="3"/>
      <c r="AA292" s="3"/>
      <c r="AC292" s="3"/>
      <c r="AE292" s="3"/>
      <c r="AG292" s="3"/>
      <c r="AI292" s="3"/>
      <c r="AK292" s="3"/>
      <c r="AM292" s="3"/>
      <c r="AO292" s="3"/>
      <c r="AQ292" s="3"/>
      <c r="AS292" s="3"/>
      <c r="AU292" s="3"/>
      <c r="AX292" s="3"/>
      <c r="BA292" s="3"/>
      <c r="BD292" s="3"/>
      <c r="BG292" s="3"/>
      <c r="BJ292" s="3"/>
      <c r="BM292" s="3"/>
      <c r="BP292" s="3"/>
      <c r="BS292" s="3"/>
    </row>
    <row r="293" spans="1:71" x14ac:dyDescent="0.25">
      <c r="A293" s="23" t="str">
        <f t="shared" si="33"/>
        <v>PCODHS [Pacific cod Hecate Strait]</v>
      </c>
      <c r="B293" s="4" t="s">
        <v>1503</v>
      </c>
      <c r="C293" s="4" t="s">
        <v>1504</v>
      </c>
      <c r="D293" s="3"/>
      <c r="E293" s="23" t="str">
        <f t="shared" si="34"/>
        <v>New Zealand-MFish-NZMEC [New Zealand Mid East Coast]</v>
      </c>
      <c r="F293" s="5" t="s">
        <v>1158</v>
      </c>
      <c r="G293" s="6" t="s">
        <v>1159</v>
      </c>
      <c r="H293" s="3"/>
      <c r="I293" s="9"/>
      <c r="J293" s="1"/>
      <c r="K293" s="1"/>
      <c r="L293" s="1"/>
      <c r="M293" s="1"/>
      <c r="N293" s="3"/>
      <c r="O293" s="9"/>
      <c r="P293" s="1"/>
      <c r="Q293" s="1"/>
      <c r="R293" s="1"/>
      <c r="S293" s="3"/>
      <c r="U293" s="3"/>
      <c r="V293" t="s">
        <v>3002</v>
      </c>
      <c r="W293" s="3"/>
      <c r="Y293" s="3"/>
      <c r="AA293" s="3"/>
      <c r="AC293" s="3"/>
      <c r="AE293" s="3"/>
      <c r="AG293" s="3"/>
      <c r="AI293" s="3"/>
      <c r="AK293" s="3"/>
      <c r="AM293" s="3"/>
      <c r="AO293" s="3"/>
      <c r="AQ293" s="3"/>
      <c r="AS293" s="3"/>
      <c r="AU293" s="3"/>
      <c r="AX293" s="3"/>
      <c r="BA293" s="3"/>
      <c r="BD293" s="3"/>
      <c r="BG293" s="3"/>
      <c r="BJ293" s="3"/>
      <c r="BM293" s="3"/>
      <c r="BP293" s="3"/>
      <c r="BS293" s="3"/>
    </row>
    <row r="294" spans="1:71" x14ac:dyDescent="0.25">
      <c r="A294" s="23" t="str">
        <f t="shared" si="33"/>
        <v>PCODWCVANI [Pacific cod West Coast of Vancouver Island]</v>
      </c>
      <c r="B294" s="4" t="s">
        <v>1507</v>
      </c>
      <c r="C294" s="4" t="s">
        <v>1508</v>
      </c>
      <c r="D294" s="3"/>
      <c r="E294" s="23" t="str">
        <f t="shared" si="34"/>
        <v>New Zealand-MFish-PAU5A [New Zealand Area PAU 5A]</v>
      </c>
      <c r="F294" s="5" t="s">
        <v>1162</v>
      </c>
      <c r="G294" s="6" t="s">
        <v>1163</v>
      </c>
      <c r="H294" s="3"/>
      <c r="I294" s="9"/>
      <c r="J294" s="1"/>
      <c r="K294" s="1"/>
      <c r="L294" s="1"/>
      <c r="M294" s="1"/>
      <c r="N294" s="3"/>
      <c r="O294" s="9"/>
      <c r="P294" s="1"/>
      <c r="Q294" s="1"/>
      <c r="R294" s="1"/>
      <c r="S294" s="3"/>
      <c r="U294" s="3"/>
      <c r="V294" t="s">
        <v>3003</v>
      </c>
      <c r="W294" s="3"/>
      <c r="Y294" s="3"/>
      <c r="AA294" s="3"/>
      <c r="AC294" s="3"/>
      <c r="AE294" s="3"/>
      <c r="AG294" s="3"/>
      <c r="AI294" s="3"/>
      <c r="AK294" s="3"/>
      <c r="AM294" s="3"/>
      <c r="AO294" s="3"/>
      <c r="AQ294" s="3"/>
      <c r="AS294" s="3"/>
      <c r="AU294" s="3"/>
      <c r="AX294" s="3"/>
      <c r="BA294" s="3"/>
      <c r="BD294" s="3"/>
      <c r="BG294" s="3"/>
      <c r="BJ294" s="3"/>
      <c r="BM294" s="3"/>
      <c r="BP294" s="3"/>
      <c r="BS294" s="3"/>
    </row>
    <row r="295" spans="1:71" ht="28.55" x14ac:dyDescent="0.25">
      <c r="A295" s="23" t="str">
        <f t="shared" si="33"/>
        <v>PERCHEBSAI [Pacific Ocean perch Eastern Bering Sea and Aleutian Islands]</v>
      </c>
      <c r="B295" s="4" t="s">
        <v>1511</v>
      </c>
      <c r="C295" s="4" t="s">
        <v>1512</v>
      </c>
      <c r="D295" s="3"/>
      <c r="E295" s="23" t="str">
        <f t="shared" si="34"/>
        <v>New Zealand-MFish-PAU5B [New Zealand Area PAU 5B (Stewart Island)]</v>
      </c>
      <c r="F295" s="5" t="s">
        <v>1166</v>
      </c>
      <c r="G295" s="6" t="s">
        <v>1167</v>
      </c>
      <c r="H295" s="3"/>
      <c r="I295" s="9"/>
      <c r="J295" s="1"/>
      <c r="K295" s="1"/>
      <c r="L295" s="1"/>
      <c r="M295" s="1"/>
      <c r="N295" s="3"/>
      <c r="O295" s="9"/>
      <c r="P295" s="1"/>
      <c r="Q295" s="1"/>
      <c r="R295" s="1"/>
      <c r="S295" s="3"/>
      <c r="U295" s="3"/>
      <c r="V295" t="s">
        <v>3004</v>
      </c>
      <c r="W295" s="3"/>
      <c r="Y295" s="3"/>
      <c r="AA295" s="3"/>
      <c r="AC295" s="3"/>
      <c r="AE295" s="3"/>
      <c r="AG295" s="3"/>
      <c r="AI295" s="3"/>
      <c r="AK295" s="3"/>
      <c r="AM295" s="3"/>
      <c r="AO295" s="3"/>
      <c r="AQ295" s="3"/>
      <c r="AS295" s="3"/>
      <c r="AU295" s="3"/>
      <c r="AX295" s="3"/>
      <c r="BA295" s="3"/>
      <c r="BD295" s="3"/>
      <c r="BG295" s="3"/>
      <c r="BJ295" s="3"/>
      <c r="BM295" s="3"/>
      <c r="BP295" s="3"/>
      <c r="BS295" s="3"/>
    </row>
    <row r="296" spans="1:71" x14ac:dyDescent="0.25">
      <c r="A296" s="23" t="str">
        <f t="shared" si="33"/>
        <v>PGEODWA [Pacific Geoduck Washington]</v>
      </c>
      <c r="B296" s="4" t="s">
        <v>1515</v>
      </c>
      <c r="C296" s="4" t="s">
        <v>1516</v>
      </c>
      <c r="D296" s="3"/>
      <c r="E296" s="23" t="str">
        <f t="shared" si="34"/>
        <v>New Zealand-MFish-PAU5D [New Zealand Area PAU 5D (Otago)]</v>
      </c>
      <c r="F296" s="5" t="s">
        <v>1170</v>
      </c>
      <c r="G296" s="6" t="s">
        <v>1171</v>
      </c>
      <c r="H296" s="3"/>
      <c r="I296" s="9"/>
      <c r="J296" s="1"/>
      <c r="K296" s="1"/>
      <c r="L296" s="1"/>
      <c r="M296" s="1"/>
      <c r="N296" s="3"/>
      <c r="O296" s="9"/>
      <c r="P296" s="1"/>
      <c r="Q296" s="1"/>
      <c r="R296" s="1"/>
      <c r="S296" s="3"/>
      <c r="U296" s="3"/>
      <c r="V296" t="s">
        <v>3005</v>
      </c>
      <c r="W296" s="3"/>
      <c r="Y296" s="3"/>
      <c r="AA296" s="3"/>
      <c r="AC296" s="3"/>
      <c r="AE296" s="3"/>
      <c r="AG296" s="3"/>
      <c r="AI296" s="3"/>
      <c r="AK296" s="3"/>
      <c r="AM296" s="3"/>
      <c r="AO296" s="3"/>
      <c r="AQ296" s="3"/>
      <c r="AS296" s="3"/>
      <c r="AU296" s="3"/>
      <c r="AX296" s="3"/>
      <c r="BA296" s="3"/>
      <c r="BD296" s="3"/>
      <c r="BG296" s="3"/>
      <c r="BJ296" s="3"/>
      <c r="BM296" s="3"/>
      <c r="BP296" s="3"/>
      <c r="BS296" s="3"/>
    </row>
    <row r="297" spans="1:71" x14ac:dyDescent="0.25">
      <c r="A297" s="23" t="str">
        <f t="shared" si="33"/>
        <v>PHAKEPCOAST [Pacific hake Pacific Coast]</v>
      </c>
      <c r="B297" s="4" t="s">
        <v>1519</v>
      </c>
      <c r="C297" s="4" t="s">
        <v>1520</v>
      </c>
      <c r="D297" s="3"/>
      <c r="E297" s="23" t="str">
        <f t="shared" si="34"/>
        <v>New Zealand-MFish-PAU7 [New Zealand Area PAU 7 (Marlborough)]</v>
      </c>
      <c r="F297" s="5" t="s">
        <v>1174</v>
      </c>
      <c r="G297" s="6" t="s">
        <v>1175</v>
      </c>
      <c r="H297" s="3"/>
      <c r="I297" s="9"/>
      <c r="J297" s="1"/>
      <c r="K297" s="1"/>
      <c r="L297" s="1"/>
      <c r="M297" s="1"/>
      <c r="N297" s="3"/>
      <c r="O297" s="9"/>
      <c r="P297" s="1"/>
      <c r="Q297" s="1"/>
      <c r="R297" s="1"/>
      <c r="S297" s="3"/>
      <c r="U297" s="3"/>
      <c r="V297" s="38" t="s">
        <v>2296</v>
      </c>
      <c r="W297" s="3"/>
      <c r="Y297" s="3"/>
      <c r="AA297" s="3"/>
      <c r="AC297" s="3"/>
      <c r="AE297" s="3"/>
      <c r="AG297" s="3"/>
      <c r="AI297" s="3"/>
      <c r="AK297" s="3"/>
      <c r="AM297" s="3"/>
      <c r="AO297" s="3"/>
      <c r="AQ297" s="3"/>
      <c r="AS297" s="3"/>
      <c r="AU297" s="3"/>
      <c r="AX297" s="3"/>
      <c r="BA297" s="3"/>
      <c r="BD297" s="3"/>
      <c r="BG297" s="3"/>
      <c r="BJ297" s="3"/>
      <c r="BM297" s="3"/>
      <c r="BP297" s="3"/>
      <c r="BS297" s="3"/>
    </row>
    <row r="298" spans="1:71" x14ac:dyDescent="0.25">
      <c r="A298" s="23" t="str">
        <f t="shared" si="33"/>
        <v>PHALNPAC [Pacific halibut North Pacific]</v>
      </c>
      <c r="B298" s="4" t="s">
        <v>1523</v>
      </c>
      <c r="C298" s="4" t="s">
        <v>1524</v>
      </c>
      <c r="D298" s="3"/>
      <c r="E298" s="23" t="str">
        <f t="shared" si="34"/>
        <v>New Zealand-MFish-PR [Pukaki Rise]</v>
      </c>
      <c r="F298" s="5" t="s">
        <v>1178</v>
      </c>
      <c r="G298" s="6" t="s">
        <v>1179</v>
      </c>
      <c r="H298" s="3"/>
      <c r="I298" s="9"/>
      <c r="J298" s="1"/>
      <c r="K298" s="1"/>
      <c r="L298" s="1"/>
      <c r="M298" s="1"/>
      <c r="N298" s="3"/>
      <c r="O298" s="9"/>
      <c r="P298" s="1"/>
      <c r="Q298" s="1"/>
      <c r="R298" s="1"/>
      <c r="S298" s="3"/>
      <c r="U298" s="3"/>
      <c r="W298" s="3"/>
      <c r="Y298" s="3"/>
      <c r="AA298" s="3"/>
      <c r="AC298" s="3"/>
      <c r="AE298" s="3"/>
      <c r="AG298" s="3"/>
      <c r="AI298" s="3"/>
      <c r="AK298" s="3"/>
      <c r="AM298" s="3"/>
      <c r="AO298" s="3"/>
      <c r="AQ298" s="3"/>
      <c r="AS298" s="3"/>
      <c r="AU298" s="3"/>
      <c r="AX298" s="3"/>
      <c r="BA298" s="3"/>
      <c r="BD298" s="3"/>
      <c r="BG298" s="3"/>
      <c r="BJ298" s="3"/>
      <c r="BM298" s="3"/>
      <c r="BP298" s="3"/>
      <c r="BS298" s="3"/>
    </row>
    <row r="299" spans="1:71" x14ac:dyDescent="0.25">
      <c r="A299" s="23" t="str">
        <f t="shared" si="33"/>
        <v>PILCHPJPN [South american pilchard Pacific Coast of Japan]</v>
      </c>
      <c r="B299" s="4" t="s">
        <v>1527</v>
      </c>
      <c r="C299" s="4" t="s">
        <v>1528</v>
      </c>
      <c r="D299" s="3"/>
      <c r="E299" s="23" t="str">
        <f t="shared" si="34"/>
        <v>New Zealand-MFish-SA [Sub-Antarctic]</v>
      </c>
      <c r="F299" s="5" t="s">
        <v>1182</v>
      </c>
      <c r="G299" s="6" t="s">
        <v>1183</v>
      </c>
      <c r="H299" s="3"/>
      <c r="I299" s="9"/>
      <c r="J299" s="1"/>
      <c r="K299" s="1"/>
      <c r="L299" s="1"/>
      <c r="M299" s="1"/>
      <c r="N299" s="3"/>
      <c r="O299" s="9"/>
      <c r="P299" s="1"/>
      <c r="Q299" s="1"/>
      <c r="R299" s="1"/>
      <c r="S299" s="3"/>
      <c r="U299" s="3"/>
      <c r="W299" s="3"/>
      <c r="Y299" s="3"/>
      <c r="AA299" s="3"/>
      <c r="AC299" s="3"/>
      <c r="AE299" s="3"/>
      <c r="AG299" s="3"/>
      <c r="AI299" s="3"/>
      <c r="AK299" s="3"/>
      <c r="AM299" s="3"/>
      <c r="AO299" s="3"/>
      <c r="AQ299" s="3"/>
      <c r="AS299" s="3"/>
      <c r="AU299" s="3"/>
      <c r="AX299" s="3"/>
      <c r="BA299" s="3"/>
      <c r="BD299" s="3"/>
      <c r="BG299" s="3"/>
      <c r="BJ299" s="3"/>
      <c r="BM299" s="3"/>
      <c r="BP299" s="3"/>
      <c r="BS299" s="3"/>
    </row>
    <row r="300" spans="1:71" x14ac:dyDescent="0.25">
      <c r="A300" s="23" t="str">
        <f t="shared" si="33"/>
        <v>PILCHTSST [Japanese pilchard Tsushima Strait]</v>
      </c>
      <c r="B300" s="4" t="s">
        <v>1531</v>
      </c>
      <c r="C300" s="4" t="s">
        <v>1532</v>
      </c>
      <c r="D300" s="3"/>
      <c r="E300" s="23" t="str">
        <f t="shared" si="34"/>
        <v>New Zealand-MFish-SLD [Southland]</v>
      </c>
      <c r="F300" s="5" t="s">
        <v>1186</v>
      </c>
      <c r="G300" s="6" t="s">
        <v>1187</v>
      </c>
      <c r="H300" s="3"/>
      <c r="I300" s="9"/>
      <c r="J300" s="1"/>
      <c r="K300" s="1"/>
      <c r="L300" s="1"/>
      <c r="M300" s="1"/>
      <c r="N300" s="3"/>
      <c r="O300" s="9"/>
      <c r="P300" s="1"/>
      <c r="Q300" s="1"/>
      <c r="R300" s="1"/>
      <c r="S300" s="3"/>
      <c r="U300" s="3"/>
      <c r="W300" s="3"/>
      <c r="Y300" s="3"/>
      <c r="AA300" s="3"/>
      <c r="AC300" s="3"/>
      <c r="AE300" s="3"/>
      <c r="AG300" s="3"/>
      <c r="AI300" s="3"/>
      <c r="AK300" s="3"/>
      <c r="AM300" s="3"/>
      <c r="AO300" s="3"/>
      <c r="AQ300" s="3"/>
      <c r="AS300" s="3"/>
      <c r="AU300" s="3"/>
      <c r="AX300" s="3"/>
      <c r="BA300" s="3"/>
      <c r="BD300" s="3"/>
      <c r="BG300" s="3"/>
      <c r="BJ300" s="3"/>
      <c r="BM300" s="3"/>
      <c r="BP300" s="3"/>
      <c r="BS300" s="3"/>
    </row>
    <row r="301" spans="1:71" x14ac:dyDescent="0.25">
      <c r="A301" s="23" t="str">
        <f t="shared" si="33"/>
        <v>PINKSHRIMPGM [Pink shrimp Gulf of Mexico]</v>
      </c>
      <c r="B301" s="4" t="s">
        <v>1535</v>
      </c>
      <c r="C301" s="4" t="s">
        <v>1536</v>
      </c>
      <c r="D301" s="3"/>
      <c r="E301" s="23" t="str">
        <f t="shared" si="34"/>
        <v>New Zealand-MFish-SPAU5A [NZ Area South PAUA 5A]</v>
      </c>
      <c r="F301" s="5" t="s">
        <v>1190</v>
      </c>
      <c r="G301" s="6" t="s">
        <v>1191</v>
      </c>
      <c r="H301" s="3"/>
      <c r="I301" s="9"/>
      <c r="J301" s="1"/>
      <c r="K301" s="1"/>
      <c r="L301" s="1"/>
      <c r="M301" s="1"/>
      <c r="N301" s="3"/>
      <c r="O301" s="9"/>
      <c r="P301" s="1"/>
      <c r="Q301" s="1"/>
      <c r="R301" s="1"/>
      <c r="S301" s="3"/>
      <c r="U301" s="3"/>
      <c r="W301" s="3"/>
      <c r="Y301" s="3"/>
      <c r="AA301" s="3"/>
      <c r="AC301" s="3"/>
      <c r="AE301" s="3"/>
      <c r="AG301" s="3"/>
      <c r="AI301" s="3"/>
      <c r="AK301" s="3"/>
      <c r="AM301" s="3"/>
      <c r="AO301" s="3"/>
      <c r="AQ301" s="3"/>
      <c r="AS301" s="3"/>
      <c r="AU301" s="3"/>
      <c r="AX301" s="3"/>
      <c r="BA301" s="3"/>
      <c r="BD301" s="3"/>
      <c r="BG301" s="3"/>
      <c r="BJ301" s="3"/>
      <c r="BM301" s="3"/>
      <c r="BP301" s="3"/>
      <c r="BS301" s="3"/>
    </row>
    <row r="302" spans="1:71" x14ac:dyDescent="0.25">
      <c r="A302" s="23" t="str">
        <f t="shared" si="33"/>
        <v>PLAIC7d [European Plaice ICES VIId]</v>
      </c>
      <c r="B302" s="4" t="s">
        <v>1539</v>
      </c>
      <c r="C302" s="4" t="s">
        <v>1540</v>
      </c>
      <c r="D302" s="3"/>
      <c r="E302" s="23" t="str">
        <f t="shared" si="34"/>
        <v>New Zealand-MFish-STA7 [NZ Area STA7]</v>
      </c>
      <c r="F302" s="5" t="s">
        <v>1194</v>
      </c>
      <c r="G302" s="6" t="s">
        <v>1195</v>
      </c>
      <c r="H302" s="3"/>
      <c r="I302" s="9"/>
      <c r="J302" s="1"/>
      <c r="K302" s="1"/>
      <c r="L302" s="1"/>
      <c r="M302" s="1"/>
      <c r="N302" s="3"/>
      <c r="O302" s="9"/>
      <c r="P302" s="1"/>
      <c r="Q302" s="1"/>
      <c r="R302" s="1"/>
      <c r="S302" s="3"/>
      <c r="U302" s="3"/>
      <c r="W302" s="3"/>
      <c r="Y302" s="3"/>
      <c r="AA302" s="3"/>
      <c r="AC302" s="3"/>
      <c r="AE302" s="3"/>
      <c r="AG302" s="3"/>
      <c r="AI302" s="3"/>
      <c r="AK302" s="3"/>
      <c r="AM302" s="3"/>
      <c r="AO302" s="3"/>
      <c r="AQ302" s="3"/>
      <c r="AS302" s="3"/>
      <c r="AU302" s="3"/>
      <c r="AX302" s="3"/>
      <c r="BA302" s="3"/>
      <c r="BD302" s="3"/>
      <c r="BG302" s="3"/>
      <c r="BJ302" s="3"/>
      <c r="BM302" s="3"/>
      <c r="BP302" s="3"/>
      <c r="BS302" s="3"/>
    </row>
    <row r="303" spans="1:71" x14ac:dyDescent="0.25">
      <c r="A303" s="23" t="str">
        <f t="shared" si="33"/>
        <v>PLAICCELT [European Plaice ICES VIIf-g]</v>
      </c>
      <c r="B303" s="4" t="s">
        <v>1543</v>
      </c>
      <c r="C303" s="4" t="s">
        <v>1544</v>
      </c>
      <c r="D303" s="3"/>
      <c r="E303" s="23" t="str">
        <f t="shared" si="34"/>
        <v>New Zealand-MFish-TRE7 [New Zealand Areas TRE 7]</v>
      </c>
      <c r="F303" s="5" t="s">
        <v>1198</v>
      </c>
      <c r="G303" s="6" t="s">
        <v>1199</v>
      </c>
      <c r="H303" s="3"/>
      <c r="I303" s="9"/>
      <c r="J303" s="1"/>
      <c r="K303" s="1"/>
      <c r="L303" s="1"/>
      <c r="M303" s="1"/>
      <c r="N303" s="3"/>
      <c r="O303" s="9"/>
      <c r="P303" s="1"/>
      <c r="Q303" s="1"/>
      <c r="R303" s="1"/>
      <c r="S303" s="3"/>
      <c r="U303" s="3"/>
      <c r="W303" s="3"/>
      <c r="Y303" s="3"/>
      <c r="AA303" s="3"/>
      <c r="AC303" s="3"/>
      <c r="AE303" s="3"/>
      <c r="AG303" s="3"/>
      <c r="AI303" s="3"/>
      <c r="AK303" s="3"/>
      <c r="AM303" s="3"/>
      <c r="AO303" s="3"/>
      <c r="AQ303" s="3"/>
      <c r="AS303" s="3"/>
      <c r="AU303" s="3"/>
      <c r="AX303" s="3"/>
      <c r="BA303" s="3"/>
      <c r="BD303" s="3"/>
      <c r="BG303" s="3"/>
      <c r="BJ303" s="3"/>
      <c r="BM303" s="3"/>
      <c r="BP303" s="3"/>
      <c r="BS303" s="3"/>
    </row>
    <row r="304" spans="1:71" x14ac:dyDescent="0.25">
      <c r="A304" s="23" t="str">
        <f t="shared" si="33"/>
        <v>PLAICECHW [European Plaice ICES VIIe]</v>
      </c>
      <c r="B304" s="4" t="s">
        <v>1545</v>
      </c>
      <c r="C304" s="4" t="s">
        <v>1546</v>
      </c>
      <c r="D304" s="3"/>
      <c r="E304" s="23" t="str">
        <f t="shared" si="34"/>
        <v>New Zealand-MFish-WECR [West end of Chatham Rise]</v>
      </c>
      <c r="F304" s="5" t="s">
        <v>1202</v>
      </c>
      <c r="G304" s="6" t="s">
        <v>1203</v>
      </c>
      <c r="H304" s="3"/>
      <c r="I304" s="9"/>
      <c r="J304" s="1"/>
      <c r="K304" s="1"/>
      <c r="L304" s="1"/>
      <c r="M304" s="1"/>
      <c r="N304" s="3"/>
      <c r="O304" s="9"/>
      <c r="P304" s="1"/>
      <c r="Q304" s="1"/>
      <c r="R304" s="1"/>
      <c r="S304" s="3"/>
      <c r="U304" s="3"/>
      <c r="W304" s="3"/>
      <c r="Y304" s="3"/>
      <c r="AA304" s="3"/>
      <c r="AC304" s="3"/>
      <c r="AE304" s="3"/>
      <c r="AG304" s="3"/>
      <c r="AI304" s="3"/>
      <c r="AK304" s="3"/>
      <c r="AM304" s="3"/>
      <c r="AO304" s="3"/>
      <c r="AQ304" s="3"/>
      <c r="AS304" s="3"/>
      <c r="AU304" s="3"/>
      <c r="AX304" s="3"/>
      <c r="BA304" s="3"/>
      <c r="BD304" s="3"/>
      <c r="BG304" s="3"/>
      <c r="BJ304" s="3"/>
      <c r="BM304" s="3"/>
      <c r="BP304" s="3"/>
      <c r="BS304" s="3"/>
    </row>
    <row r="305" spans="1:71" x14ac:dyDescent="0.25">
      <c r="A305" s="23" t="str">
        <f t="shared" si="33"/>
        <v>PLAICIIIa [European Plaice ICES IIIa]</v>
      </c>
      <c r="B305" s="4" t="s">
        <v>1547</v>
      </c>
      <c r="C305" s="4" t="s">
        <v>1548</v>
      </c>
      <c r="D305" s="3"/>
      <c r="E305" s="23" t="str">
        <f t="shared" si="34"/>
        <v>New Zealand-MFish-WHB [Wairarapa/Hawke Bay]</v>
      </c>
      <c r="F305" s="5" t="s">
        <v>1206</v>
      </c>
      <c r="G305" s="6" t="s">
        <v>1207</v>
      </c>
      <c r="H305" s="3"/>
      <c r="I305" s="9"/>
      <c r="J305" s="1"/>
      <c r="K305" s="1"/>
      <c r="L305" s="1"/>
      <c r="M305" s="1"/>
      <c r="N305" s="3"/>
      <c r="O305" s="9"/>
      <c r="P305" s="1"/>
      <c r="Q305" s="1"/>
      <c r="R305" s="1"/>
      <c r="S305" s="3"/>
      <c r="U305" s="3"/>
      <c r="W305" s="3"/>
      <c r="Y305" s="3"/>
      <c r="AA305" s="3"/>
      <c r="AC305" s="3"/>
      <c r="AE305" s="3"/>
      <c r="AG305" s="3"/>
      <c r="AI305" s="3"/>
      <c r="AK305" s="3"/>
      <c r="AM305" s="3"/>
      <c r="AO305" s="3"/>
      <c r="AQ305" s="3"/>
      <c r="AS305" s="3"/>
      <c r="AU305" s="3"/>
      <c r="AX305" s="3"/>
      <c r="BA305" s="3"/>
      <c r="BD305" s="3"/>
      <c r="BG305" s="3"/>
      <c r="BJ305" s="3"/>
      <c r="BM305" s="3"/>
      <c r="BP305" s="3"/>
      <c r="BS305" s="3"/>
    </row>
    <row r="306" spans="1:71" x14ac:dyDescent="0.25">
      <c r="A306" s="23" t="str">
        <f t="shared" si="33"/>
        <v>PLAICIS [European Plaice Irish Sea]</v>
      </c>
      <c r="B306" s="4" t="s">
        <v>1549</v>
      </c>
      <c r="C306" s="4" t="s">
        <v>1550</v>
      </c>
      <c r="D306" s="3"/>
      <c r="E306" s="23" t="str">
        <f t="shared" si="34"/>
        <v>New Zealand-MFish-WNZ [Western New Zealand]</v>
      </c>
      <c r="F306" s="5" t="s">
        <v>1210</v>
      </c>
      <c r="G306" s="6" t="s">
        <v>1211</v>
      </c>
      <c r="H306" s="3"/>
      <c r="I306" s="9"/>
      <c r="J306" s="1"/>
      <c r="K306" s="1"/>
      <c r="L306" s="1"/>
      <c r="M306" s="1"/>
      <c r="N306" s="3"/>
      <c r="O306" s="9"/>
      <c r="P306" s="1"/>
      <c r="Q306" s="1"/>
      <c r="R306" s="1"/>
      <c r="S306" s="3"/>
      <c r="U306" s="3"/>
      <c r="W306" s="3"/>
      <c r="Y306" s="3"/>
      <c r="AA306" s="3"/>
      <c r="AC306" s="3"/>
      <c r="AE306" s="3"/>
      <c r="AG306" s="3"/>
      <c r="AI306" s="3"/>
      <c r="AK306" s="3"/>
      <c r="AM306" s="3"/>
      <c r="AO306" s="3"/>
      <c r="AQ306" s="3"/>
      <c r="AS306" s="3"/>
      <c r="AU306" s="3"/>
      <c r="AX306" s="3"/>
      <c r="BA306" s="3"/>
      <c r="BD306" s="3"/>
      <c r="BG306" s="3"/>
      <c r="BJ306" s="3"/>
      <c r="BM306" s="3"/>
      <c r="BP306" s="3"/>
      <c r="BS306" s="3"/>
    </row>
    <row r="307" spans="1:71" x14ac:dyDescent="0.25">
      <c r="A307" s="23" t="str">
        <f t="shared" si="33"/>
        <v>PLAICNS [European Plaice North Sea]</v>
      </c>
      <c r="B307" s="4" t="s">
        <v>1551</v>
      </c>
      <c r="C307" s="4" t="s">
        <v>1552</v>
      </c>
      <c r="D307" s="3"/>
      <c r="E307" s="51" t="s">
        <v>1979</v>
      </c>
      <c r="F307" s="5"/>
      <c r="G307" s="22"/>
      <c r="H307" s="3"/>
      <c r="I307" s="9"/>
      <c r="J307" s="1"/>
      <c r="K307" s="1"/>
      <c r="L307" s="1"/>
      <c r="M307" s="1"/>
      <c r="N307" s="3"/>
      <c r="O307" s="9"/>
      <c r="P307" s="1"/>
      <c r="Q307" s="1"/>
      <c r="R307" s="1"/>
      <c r="S307" s="3"/>
      <c r="U307" s="3"/>
      <c r="W307" s="3"/>
      <c r="Y307" s="3"/>
      <c r="AA307" s="3"/>
      <c r="AC307" s="3"/>
      <c r="AE307" s="3"/>
      <c r="AG307" s="3"/>
      <c r="AI307" s="3"/>
      <c r="AK307" s="3"/>
      <c r="AM307" s="3"/>
      <c r="AO307" s="3"/>
      <c r="AQ307" s="3"/>
      <c r="AS307" s="3"/>
      <c r="AU307" s="3"/>
      <c r="AX307" s="3"/>
      <c r="BA307" s="3"/>
      <c r="BD307" s="3"/>
      <c r="BG307" s="3"/>
      <c r="BJ307" s="3"/>
      <c r="BM307" s="3"/>
      <c r="BP307" s="3"/>
      <c r="BS307" s="3"/>
    </row>
    <row r="308" spans="1:71" x14ac:dyDescent="0.25">
      <c r="A308" s="23" t="str">
        <f t="shared" si="33"/>
        <v>POLL4VWX5 [Pollock NAFO-4VWX5]</v>
      </c>
      <c r="B308" s="4" t="s">
        <v>1553</v>
      </c>
      <c r="C308" s="4" t="s">
        <v>1554</v>
      </c>
      <c r="D308" s="3"/>
      <c r="E308" s="50" t="s">
        <v>1985</v>
      </c>
      <c r="F308" s="5"/>
      <c r="G308" s="19"/>
      <c r="H308" s="3"/>
      <c r="I308" s="9"/>
      <c r="J308" s="1"/>
      <c r="K308" s="1"/>
      <c r="L308" s="1"/>
      <c r="M308" s="1"/>
      <c r="N308" s="3"/>
      <c r="O308" s="9"/>
      <c r="P308" s="1"/>
      <c r="Q308" s="1"/>
      <c r="R308" s="1"/>
      <c r="S308" s="3"/>
      <c r="U308" s="3"/>
      <c r="W308" s="3"/>
      <c r="Y308" s="3"/>
      <c r="AA308" s="3"/>
      <c r="AC308" s="3"/>
      <c r="AE308" s="3"/>
      <c r="AG308" s="3"/>
      <c r="AI308" s="3"/>
      <c r="AK308" s="3"/>
      <c r="AM308" s="3"/>
      <c r="AO308" s="3"/>
      <c r="AQ308" s="3"/>
      <c r="AS308" s="3"/>
      <c r="AU308" s="3"/>
      <c r="AX308" s="3"/>
      <c r="BA308" s="3"/>
      <c r="BD308" s="3"/>
      <c r="BG308" s="3"/>
      <c r="BJ308" s="3"/>
      <c r="BM308" s="3"/>
      <c r="BP308" s="3"/>
      <c r="BS308" s="3"/>
    </row>
    <row r="309" spans="1:71" x14ac:dyDescent="0.25">
      <c r="A309" s="23" t="str">
        <f t="shared" si="33"/>
        <v>POLL5YZ [Pollock NAFO-5YZ]</v>
      </c>
      <c r="B309" s="4" t="s">
        <v>1555</v>
      </c>
      <c r="C309" s="4" t="s">
        <v>1556</v>
      </c>
      <c r="D309" s="3"/>
      <c r="E309" s="51" t="s">
        <v>1979</v>
      </c>
      <c r="F309" s="20"/>
      <c r="G309" s="22"/>
      <c r="H309" s="3"/>
      <c r="I309" s="9"/>
      <c r="J309" s="1"/>
      <c r="K309" s="1"/>
      <c r="L309" s="1"/>
      <c r="M309" s="1"/>
      <c r="N309" s="3"/>
      <c r="O309" s="9"/>
      <c r="P309" s="1"/>
      <c r="Q309" s="1"/>
      <c r="R309" s="1"/>
      <c r="S309" s="3"/>
      <c r="U309" s="3"/>
      <c r="W309" s="3"/>
      <c r="Y309" s="3"/>
      <c r="AA309" s="3"/>
      <c r="AC309" s="3"/>
      <c r="AE309" s="3"/>
      <c r="AG309" s="3"/>
      <c r="AI309" s="3"/>
      <c r="AK309" s="3"/>
      <c r="AM309" s="3"/>
      <c r="AO309" s="3"/>
      <c r="AQ309" s="3"/>
      <c r="AS309" s="3"/>
      <c r="AU309" s="3"/>
      <c r="AX309" s="3"/>
      <c r="BA309" s="3"/>
      <c r="BD309" s="3"/>
      <c r="BG309" s="3"/>
      <c r="BJ309" s="3"/>
      <c r="BM309" s="3"/>
      <c r="BP309" s="3"/>
      <c r="BS309" s="3"/>
    </row>
    <row r="310" spans="1:71" x14ac:dyDescent="0.25">
      <c r="A310" s="23" t="str">
        <f t="shared" si="33"/>
        <v>POLLFAPL [Pollock Faroe Plateau]</v>
      </c>
      <c r="B310" s="4" t="s">
        <v>1557</v>
      </c>
      <c r="C310" s="4" t="s">
        <v>1558</v>
      </c>
      <c r="D310" s="3"/>
      <c r="E310" s="23" t="str">
        <f t="shared" ref="E310:E319" si="35">IF(ISBLANK(F310),"",F310&amp;" ["&amp;G310&amp;"]")</f>
        <v>multinational-CCAMLR-RS [Ross Sea]</v>
      </c>
      <c r="F310" s="5" t="s">
        <v>526</v>
      </c>
      <c r="G310" s="6" t="s">
        <v>527</v>
      </c>
      <c r="H310" s="3"/>
      <c r="I310" s="9"/>
      <c r="J310" s="1"/>
      <c r="K310" s="1"/>
      <c r="L310" s="1"/>
      <c r="M310" s="1"/>
      <c r="N310" s="3"/>
      <c r="O310" s="9"/>
      <c r="P310" s="1"/>
      <c r="Q310" s="1"/>
      <c r="R310" s="1"/>
      <c r="S310" s="3"/>
      <c r="U310" s="3"/>
      <c r="W310" s="3"/>
      <c r="Y310" s="3"/>
      <c r="AA310" s="3"/>
      <c r="AC310" s="3"/>
      <c r="AE310" s="3"/>
      <c r="AG310" s="3"/>
      <c r="AI310" s="3"/>
      <c r="AK310" s="3"/>
      <c r="AM310" s="3"/>
      <c r="AO310" s="3"/>
      <c r="AQ310" s="3"/>
      <c r="AS310" s="3"/>
      <c r="AU310" s="3"/>
      <c r="AX310" s="3"/>
      <c r="BA310" s="3"/>
      <c r="BD310" s="3"/>
      <c r="BG310" s="3"/>
      <c r="BJ310" s="3"/>
      <c r="BM310" s="3"/>
      <c r="BP310" s="3"/>
      <c r="BS310" s="3"/>
    </row>
    <row r="311" spans="1:71" x14ac:dyDescent="0.25">
      <c r="A311" s="23" t="str">
        <f t="shared" si="33"/>
        <v>POLLIEG [Pollock or saithe Iceland Grounds]</v>
      </c>
      <c r="B311" s="4" t="s">
        <v>1559</v>
      </c>
      <c r="C311" s="4" t="s">
        <v>1560</v>
      </c>
      <c r="D311" s="3"/>
      <c r="E311" s="23" t="str">
        <f t="shared" si="35"/>
        <v>multinational-CCSBT-SO [Southern Oceans]</v>
      </c>
      <c r="F311" s="5" t="s">
        <v>534</v>
      </c>
      <c r="G311" s="6" t="s">
        <v>535</v>
      </c>
      <c r="H311" s="3"/>
      <c r="I311" s="9"/>
      <c r="J311" s="1"/>
      <c r="K311" s="1"/>
      <c r="L311" s="1"/>
      <c r="M311" s="1"/>
      <c r="N311" s="3"/>
      <c r="O311" s="9"/>
      <c r="P311" s="1"/>
      <c r="Q311" s="1"/>
      <c r="R311" s="1"/>
      <c r="S311" s="3"/>
      <c r="U311" s="3"/>
      <c r="W311" s="3"/>
      <c r="Y311" s="3"/>
      <c r="AA311" s="3"/>
      <c r="AC311" s="3"/>
      <c r="AE311" s="3"/>
      <c r="AG311" s="3"/>
      <c r="AI311" s="3"/>
      <c r="AK311" s="3"/>
      <c r="AM311" s="3"/>
      <c r="AO311" s="3"/>
      <c r="AQ311" s="3"/>
      <c r="AS311" s="3"/>
      <c r="AU311" s="3"/>
      <c r="AX311" s="3"/>
      <c r="BA311" s="3"/>
      <c r="BD311" s="3"/>
      <c r="BG311" s="3"/>
      <c r="BJ311" s="3"/>
      <c r="BM311" s="3"/>
      <c r="BP311" s="3"/>
      <c r="BS311" s="3"/>
    </row>
    <row r="312" spans="1:71" x14ac:dyDescent="0.25">
      <c r="A312" s="23" t="str">
        <f t="shared" si="33"/>
        <v>POLLNEAR [Pollock Northeast Arctic]</v>
      </c>
      <c r="B312" s="4" t="s">
        <v>1561</v>
      </c>
      <c r="C312" s="4" t="s">
        <v>1562</v>
      </c>
      <c r="D312" s="3"/>
      <c r="E312" s="23" t="str">
        <f t="shared" si="35"/>
        <v>multinational-IATTC-EPAC [Eastern Pacific]</v>
      </c>
      <c r="F312" s="5" t="s">
        <v>656</v>
      </c>
      <c r="G312" s="6" t="s">
        <v>657</v>
      </c>
      <c r="H312" s="3"/>
      <c r="I312" s="9"/>
      <c r="J312" s="1"/>
      <c r="K312" s="1"/>
      <c r="L312" s="1"/>
      <c r="M312" s="1"/>
      <c r="N312" s="3"/>
      <c r="O312" s="9"/>
      <c r="P312" s="1"/>
      <c r="Q312" s="1"/>
      <c r="R312" s="1"/>
      <c r="S312" s="3"/>
      <c r="U312" s="3"/>
      <c r="W312" s="3"/>
      <c r="Y312" s="3"/>
      <c r="AA312" s="3"/>
      <c r="AC312" s="3"/>
      <c r="AE312" s="3"/>
      <c r="AG312" s="3"/>
      <c r="AI312" s="3"/>
      <c r="AK312" s="3"/>
      <c r="AM312" s="3"/>
      <c r="AO312" s="3"/>
      <c r="AQ312" s="3"/>
      <c r="AS312" s="3"/>
      <c r="AU312" s="3"/>
      <c r="AX312" s="3"/>
      <c r="BA312" s="3"/>
      <c r="BD312" s="3"/>
      <c r="BG312" s="3"/>
      <c r="BJ312" s="3"/>
      <c r="BM312" s="3"/>
      <c r="BP312" s="3"/>
      <c r="BS312" s="3"/>
    </row>
    <row r="313" spans="1:71" x14ac:dyDescent="0.25">
      <c r="A313" s="23" t="str">
        <f t="shared" si="33"/>
        <v>POLLNS-VI-IIIa [Pollock ICES IIIa, VI and North Sea]</v>
      </c>
      <c r="B313" s="4" t="s">
        <v>1563</v>
      </c>
      <c r="C313" s="4" t="s">
        <v>1564</v>
      </c>
      <c r="D313" s="3"/>
      <c r="E313" s="23" t="str">
        <f t="shared" si="35"/>
        <v>multinational-IATTC-NEPAC [Northeast Pacific]</v>
      </c>
      <c r="F313" s="5" t="s">
        <v>661</v>
      </c>
      <c r="G313" s="6" t="s">
        <v>662</v>
      </c>
      <c r="H313" s="3"/>
      <c r="I313" s="9"/>
      <c r="J313" s="1"/>
      <c r="K313" s="1"/>
      <c r="L313" s="1"/>
      <c r="M313" s="1"/>
      <c r="N313" s="3"/>
      <c r="O313" s="9"/>
      <c r="P313" s="1"/>
      <c r="Q313" s="1"/>
      <c r="R313" s="1"/>
      <c r="S313" s="3"/>
      <c r="U313" s="3"/>
      <c r="W313" s="3"/>
      <c r="Y313" s="3"/>
      <c r="AA313" s="3"/>
      <c r="AC313" s="3"/>
      <c r="AE313" s="3"/>
      <c r="AG313" s="3"/>
      <c r="AI313" s="3"/>
      <c r="AK313" s="3"/>
      <c r="AM313" s="3"/>
      <c r="AO313" s="3"/>
      <c r="AQ313" s="3"/>
      <c r="AS313" s="3"/>
      <c r="AU313" s="3"/>
      <c r="AX313" s="3"/>
      <c r="BA313" s="3"/>
      <c r="BD313" s="3"/>
      <c r="BG313" s="3"/>
      <c r="BJ313" s="3"/>
      <c r="BM313" s="3"/>
      <c r="BP313" s="3"/>
      <c r="BS313" s="3"/>
    </row>
    <row r="314" spans="1:71" x14ac:dyDescent="0.25">
      <c r="A314" s="23" t="str">
        <f t="shared" si="33"/>
        <v>POPERCHGA [Pacific ocean perch Gulf of Alaska]</v>
      </c>
      <c r="B314" s="4" t="s">
        <v>1565</v>
      </c>
      <c r="C314" s="4" t="s">
        <v>1566</v>
      </c>
      <c r="D314" s="3"/>
      <c r="E314" s="23" t="str">
        <f t="shared" si="35"/>
        <v>multinational-ICCAT-ATL [Atlantic Ocean]</v>
      </c>
      <c r="F314" s="5" t="s">
        <v>667</v>
      </c>
      <c r="G314" s="6" t="s">
        <v>668</v>
      </c>
      <c r="H314" s="3"/>
      <c r="I314" s="9"/>
      <c r="J314" s="1"/>
      <c r="K314" s="1"/>
      <c r="L314" s="1"/>
      <c r="M314" s="1"/>
      <c r="N314" s="3"/>
      <c r="O314" s="9"/>
      <c r="P314" s="1"/>
      <c r="Q314" s="1"/>
      <c r="R314" s="1"/>
      <c r="S314" s="3"/>
      <c r="U314" s="3"/>
      <c r="W314" s="3"/>
      <c r="Y314" s="3"/>
      <c r="AA314" s="3"/>
      <c r="AC314" s="3"/>
      <c r="AE314" s="3"/>
      <c r="AG314" s="3"/>
      <c r="AI314" s="3"/>
      <c r="AK314" s="3"/>
      <c r="AM314" s="3"/>
      <c r="AO314" s="3"/>
      <c r="AQ314" s="3"/>
      <c r="AS314" s="3"/>
      <c r="AU314" s="3"/>
      <c r="AX314" s="3"/>
      <c r="BA314" s="3"/>
      <c r="BD314" s="3"/>
      <c r="BG314" s="3"/>
      <c r="BJ314" s="3"/>
      <c r="BM314" s="3"/>
      <c r="BP314" s="3"/>
      <c r="BS314" s="3"/>
    </row>
    <row r="315" spans="1:71" x14ac:dyDescent="0.25">
      <c r="A315" s="23" t="str">
        <f t="shared" si="33"/>
        <v>POPERCHPCOAST [Pacific ocean perch Pacific Coast]</v>
      </c>
      <c r="B315" s="4" t="s">
        <v>1567</v>
      </c>
      <c r="C315" s="4" t="s">
        <v>1568</v>
      </c>
      <c r="D315" s="3"/>
      <c r="E315" s="23" t="str">
        <f t="shared" si="35"/>
        <v>multinational-ICCAT-EATL [Eastern Atlantic]</v>
      </c>
      <c r="F315" s="5" t="s">
        <v>673</v>
      </c>
      <c r="G315" s="6" t="s">
        <v>674</v>
      </c>
      <c r="H315" s="3"/>
      <c r="I315" s="9"/>
      <c r="J315" s="1"/>
      <c r="K315" s="1"/>
      <c r="L315" s="1"/>
      <c r="M315" s="1"/>
      <c r="N315" s="3"/>
      <c r="O315" s="9"/>
      <c r="P315" s="1"/>
      <c r="Q315" s="1"/>
      <c r="R315" s="1"/>
      <c r="S315" s="3"/>
      <c r="U315" s="3"/>
      <c r="W315" s="3"/>
      <c r="Y315" s="3"/>
      <c r="AA315" s="3"/>
      <c r="AC315" s="3"/>
      <c r="AE315" s="3"/>
      <c r="AG315" s="3"/>
      <c r="AI315" s="3"/>
      <c r="AK315" s="3"/>
      <c r="AM315" s="3"/>
      <c r="AO315" s="3"/>
      <c r="AQ315" s="3"/>
      <c r="AS315" s="3"/>
      <c r="AU315" s="3"/>
      <c r="AX315" s="3"/>
      <c r="BA315" s="3"/>
      <c r="BD315" s="3"/>
      <c r="BG315" s="3"/>
      <c r="BJ315" s="3"/>
      <c r="BM315" s="3"/>
      <c r="BP315" s="3"/>
      <c r="BS315" s="3"/>
    </row>
    <row r="316" spans="1:71" x14ac:dyDescent="0.25">
      <c r="A316" s="23" t="str">
        <f t="shared" si="33"/>
        <v>PSHRMPMEDGSA6 [Deep-water Rose Shrimp Northern Spain]</v>
      </c>
      <c r="B316" s="4" t="s">
        <v>1569</v>
      </c>
      <c r="C316" s="4" t="s">
        <v>1570</v>
      </c>
      <c r="D316" s="3"/>
      <c r="E316" s="23" t="str">
        <f t="shared" si="35"/>
        <v>multinational-ICCAT-MED [Mediterranean Sea]</v>
      </c>
      <c r="F316" s="5" t="s">
        <v>679</v>
      </c>
      <c r="G316" s="6" t="s">
        <v>680</v>
      </c>
      <c r="H316" s="3"/>
      <c r="I316" s="9"/>
      <c r="J316" s="1"/>
      <c r="K316" s="1"/>
      <c r="L316" s="1"/>
      <c r="M316" s="1"/>
      <c r="N316" s="3"/>
      <c r="O316" s="9"/>
      <c r="P316" s="1"/>
      <c r="Q316" s="1"/>
      <c r="R316" s="1"/>
      <c r="S316" s="3"/>
      <c r="U316" s="3"/>
      <c r="W316" s="3"/>
      <c r="Y316" s="3"/>
      <c r="AA316" s="3"/>
      <c r="AC316" s="3"/>
      <c r="AE316" s="3"/>
      <c r="AG316" s="3"/>
      <c r="AI316" s="3"/>
      <c r="AK316" s="3"/>
      <c r="AM316" s="3"/>
      <c r="AO316" s="3"/>
      <c r="AQ316" s="3"/>
      <c r="AS316" s="3"/>
      <c r="AU316" s="3"/>
      <c r="AX316" s="3"/>
      <c r="BA316" s="3"/>
      <c r="BD316" s="3"/>
      <c r="BG316" s="3"/>
      <c r="BJ316" s="3"/>
      <c r="BM316" s="3"/>
      <c r="BP316" s="3"/>
      <c r="BS316" s="3"/>
    </row>
    <row r="317" spans="1:71" x14ac:dyDescent="0.25">
      <c r="A317" s="23" t="str">
        <f t="shared" si="33"/>
        <v>PSOLEPCOAST [Petrale sole Pacific Coast]</v>
      </c>
      <c r="B317" s="4" t="s">
        <v>1571</v>
      </c>
      <c r="C317" s="4" t="s">
        <v>1572</v>
      </c>
      <c r="D317" s="3"/>
      <c r="E317" s="23" t="str">
        <f t="shared" si="35"/>
        <v>multinational-ICCAT-NATL [Northern Atlantic]</v>
      </c>
      <c r="F317" s="5" t="s">
        <v>685</v>
      </c>
      <c r="G317" s="6" t="s">
        <v>686</v>
      </c>
      <c r="H317" s="3"/>
      <c r="I317" s="9"/>
      <c r="J317" s="1"/>
      <c r="K317" s="1"/>
      <c r="L317" s="1"/>
      <c r="M317" s="1"/>
      <c r="N317" s="3"/>
      <c r="O317" s="9"/>
      <c r="P317" s="1"/>
      <c r="Q317" s="1"/>
      <c r="R317" s="1"/>
      <c r="S317" s="3"/>
      <c r="U317" s="3"/>
      <c r="W317" s="3"/>
      <c r="Y317" s="3"/>
      <c r="AA317" s="3"/>
      <c r="AC317" s="3"/>
      <c r="AE317" s="3"/>
      <c r="AG317" s="3"/>
      <c r="AI317" s="3"/>
      <c r="AK317" s="3"/>
      <c r="AM317" s="3"/>
      <c r="AO317" s="3"/>
      <c r="AQ317" s="3"/>
      <c r="AS317" s="3"/>
      <c r="AU317" s="3"/>
      <c r="AX317" s="3"/>
      <c r="BA317" s="3"/>
      <c r="BD317" s="3"/>
      <c r="BG317" s="3"/>
      <c r="BJ317" s="3"/>
      <c r="BM317" s="3"/>
      <c r="BP317" s="3"/>
      <c r="BS317" s="3"/>
    </row>
    <row r="318" spans="1:71" x14ac:dyDescent="0.25">
      <c r="A318" s="23" t="str">
        <f t="shared" si="33"/>
        <v>PTOOTHFISHCH [Patagonian Toothfish Chile]</v>
      </c>
      <c r="B318" s="4" t="s">
        <v>1573</v>
      </c>
      <c r="C318" s="4" t="s">
        <v>1574</v>
      </c>
      <c r="D318" s="3"/>
      <c r="E318" s="23" t="str">
        <f t="shared" si="35"/>
        <v>multinational-ICCAT-SATL [South Atlantic]</v>
      </c>
      <c r="F318" s="5" t="s">
        <v>691</v>
      </c>
      <c r="G318" s="6" t="s">
        <v>692</v>
      </c>
      <c r="H318" s="3"/>
      <c r="I318" s="9"/>
      <c r="J318" s="1"/>
      <c r="K318" s="1"/>
      <c r="L318" s="1"/>
      <c r="M318" s="1"/>
      <c r="N318" s="3"/>
      <c r="O318" s="9"/>
      <c r="P318" s="1"/>
      <c r="Q318" s="1"/>
      <c r="R318" s="1"/>
      <c r="S318" s="3"/>
      <c r="U318" s="3"/>
      <c r="W318" s="3"/>
      <c r="Y318" s="3"/>
      <c r="AA318" s="3"/>
      <c r="AC318" s="3"/>
      <c r="AE318" s="3"/>
      <c r="AG318" s="3"/>
      <c r="AI318" s="3"/>
      <c r="AK318" s="3"/>
      <c r="AM318" s="3"/>
      <c r="AO318" s="3"/>
      <c r="AQ318" s="3"/>
      <c r="AS318" s="3"/>
      <c r="AU318" s="3"/>
      <c r="AX318" s="3"/>
      <c r="BA318" s="3"/>
      <c r="BD318" s="3"/>
      <c r="BG318" s="3"/>
      <c r="BJ318" s="3"/>
      <c r="BM318" s="3"/>
      <c r="BP318" s="3"/>
      <c r="BS318" s="3"/>
    </row>
    <row r="319" spans="1:71" x14ac:dyDescent="0.25">
      <c r="A319" s="23" t="str">
        <f t="shared" si="33"/>
        <v>PTOOTHFISHMI [Patagonian toothfish Macquarie Island]</v>
      </c>
      <c r="B319" s="4" t="s">
        <v>1575</v>
      </c>
      <c r="C319" s="4" t="s">
        <v>1576</v>
      </c>
      <c r="D319" s="3"/>
      <c r="E319" s="23" t="str">
        <f t="shared" si="35"/>
        <v>multinational-ICCAT-WATL [Western Atlantic]</v>
      </c>
      <c r="F319" s="5" t="s">
        <v>697</v>
      </c>
      <c r="G319" s="6" t="s">
        <v>698</v>
      </c>
      <c r="H319" s="3"/>
      <c r="I319" s="9"/>
      <c r="J319" s="1"/>
      <c r="K319" s="1"/>
      <c r="L319" s="1"/>
      <c r="M319" s="1"/>
      <c r="N319" s="3"/>
      <c r="O319" s="9"/>
      <c r="P319" s="1"/>
      <c r="Q319" s="1"/>
      <c r="R319" s="1"/>
      <c r="S319" s="3"/>
      <c r="U319" s="3"/>
      <c r="W319" s="3"/>
      <c r="Y319" s="3"/>
      <c r="AA319" s="3"/>
      <c r="AC319" s="3"/>
      <c r="AE319" s="3"/>
      <c r="AG319" s="3"/>
      <c r="AI319" s="3"/>
      <c r="AK319" s="3"/>
      <c r="AM319" s="3"/>
      <c r="AO319" s="3"/>
      <c r="AQ319" s="3"/>
      <c r="AS319" s="3"/>
      <c r="AU319" s="3"/>
      <c r="AX319" s="3"/>
      <c r="BA319" s="3"/>
      <c r="BD319" s="3"/>
      <c r="BG319" s="3"/>
      <c r="BJ319" s="3"/>
      <c r="BM319" s="3"/>
      <c r="BP319" s="3"/>
      <c r="BS319" s="3"/>
    </row>
    <row r="320" spans="1:71" ht="28.55" x14ac:dyDescent="0.25">
      <c r="A320" s="23" t="str">
        <f t="shared" si="33"/>
        <v>PTOOTHFISHPEI [Patagonian toothfish South Africa Subantarctic Prince Edward Islands]</v>
      </c>
      <c r="B320" s="4" t="s">
        <v>1577</v>
      </c>
      <c r="C320" s="4" t="s">
        <v>1578</v>
      </c>
      <c r="D320" s="3"/>
      <c r="E320" s="23" t="str">
        <f t="shared" ref="E320:E328" si="36">IF(ISBLANK(F320),"",F320&amp;" ["&amp;G320&amp;"]")</f>
        <v>multinational-IOTC-IO [Indian Ocean]</v>
      </c>
      <c r="F320" s="5" t="s">
        <v>970</v>
      </c>
      <c r="G320" s="6" t="s">
        <v>971</v>
      </c>
      <c r="H320" s="3"/>
      <c r="I320" s="9"/>
      <c r="J320" s="1"/>
      <c r="K320" s="1"/>
      <c r="L320" s="1"/>
      <c r="M320" s="1"/>
      <c r="N320" s="3"/>
      <c r="O320" s="9"/>
      <c r="P320" s="1"/>
      <c r="Q320" s="1"/>
      <c r="R320" s="1"/>
      <c r="S320" s="3"/>
      <c r="U320" s="3"/>
      <c r="W320" s="3"/>
      <c r="Y320" s="3"/>
      <c r="AA320" s="3"/>
      <c r="AC320" s="3"/>
      <c r="AE320" s="3"/>
      <c r="AG320" s="3"/>
      <c r="AI320" s="3"/>
      <c r="AK320" s="3"/>
      <c r="AM320" s="3"/>
      <c r="AO320" s="3"/>
      <c r="AQ320" s="3"/>
      <c r="AS320" s="3"/>
      <c r="AU320" s="3"/>
      <c r="AX320" s="3"/>
      <c r="BA320" s="3"/>
      <c r="BD320" s="3"/>
      <c r="BG320" s="3"/>
      <c r="BJ320" s="3"/>
      <c r="BM320" s="3"/>
      <c r="BP320" s="3"/>
      <c r="BS320" s="3"/>
    </row>
    <row r="321" spans="1:71" x14ac:dyDescent="0.25">
      <c r="A321" s="23" t="str">
        <f t="shared" si="33"/>
        <v>QUAHATLC [Ocean quahog Atlantic Coast]</v>
      </c>
      <c r="B321" s="4" t="s">
        <v>1579</v>
      </c>
      <c r="C321" s="4" t="s">
        <v>1580</v>
      </c>
      <c r="D321" s="3"/>
      <c r="E321" s="23" t="str">
        <f t="shared" si="36"/>
        <v>multinational-IPHC-NPAC [North Pacific]</v>
      </c>
      <c r="F321" s="5" t="s">
        <v>974</v>
      </c>
      <c r="G321" s="6" t="s">
        <v>975</v>
      </c>
      <c r="H321" s="3"/>
      <c r="I321" s="9"/>
      <c r="J321" s="1"/>
      <c r="K321" s="1"/>
      <c r="L321" s="1"/>
      <c r="M321" s="1"/>
      <c r="N321" s="3"/>
      <c r="O321" s="9"/>
      <c r="P321" s="1"/>
      <c r="Q321" s="1"/>
      <c r="R321" s="1"/>
      <c r="S321" s="3"/>
      <c r="U321" s="3"/>
      <c r="W321" s="3"/>
      <c r="Y321" s="3"/>
      <c r="AA321" s="3"/>
      <c r="AC321" s="3"/>
      <c r="AE321" s="3"/>
      <c r="AG321" s="3"/>
      <c r="AI321" s="3"/>
      <c r="AK321" s="3"/>
      <c r="AM321" s="3"/>
      <c r="AO321" s="3"/>
      <c r="AQ321" s="3"/>
      <c r="AS321" s="3"/>
      <c r="AU321" s="3"/>
      <c r="AX321" s="3"/>
      <c r="BA321" s="3"/>
      <c r="BD321" s="3"/>
      <c r="BG321" s="3"/>
      <c r="BJ321" s="3"/>
      <c r="BM321" s="3"/>
      <c r="BP321" s="3"/>
      <c r="BS321" s="3"/>
    </row>
    <row r="322" spans="1:71" x14ac:dyDescent="0.25">
      <c r="A322" s="23" t="str">
        <f t="shared" si="33"/>
        <v>RBRMECS [Red seabream East China Sea]</v>
      </c>
      <c r="B322" s="4" t="s">
        <v>1581</v>
      </c>
      <c r="C322" s="4" t="s">
        <v>1582</v>
      </c>
      <c r="D322" s="3"/>
      <c r="E322" s="23" t="str">
        <f t="shared" si="36"/>
        <v>Multinational-ISC-NPAC [North Pacific Ocean]</v>
      </c>
      <c r="F322" s="5" t="s">
        <v>978</v>
      </c>
      <c r="G322" s="6" t="s">
        <v>979</v>
      </c>
      <c r="H322" s="3"/>
      <c r="I322" s="9"/>
      <c r="J322" s="1"/>
      <c r="K322" s="1"/>
      <c r="L322" s="1"/>
      <c r="M322" s="1"/>
      <c r="N322" s="3"/>
      <c r="O322" s="9"/>
      <c r="P322" s="1"/>
      <c r="Q322" s="1"/>
      <c r="R322" s="1"/>
      <c r="S322" s="3"/>
      <c r="U322" s="3"/>
      <c r="W322" s="3"/>
      <c r="Y322" s="3"/>
      <c r="AA322" s="3"/>
      <c r="AC322" s="3"/>
      <c r="AE322" s="3"/>
      <c r="AG322" s="3"/>
      <c r="AI322" s="3"/>
      <c r="AK322" s="3"/>
      <c r="AM322" s="3"/>
      <c r="AO322" s="3"/>
      <c r="AQ322" s="3"/>
      <c r="AS322" s="3"/>
      <c r="AU322" s="3"/>
      <c r="AX322" s="3"/>
      <c r="BA322" s="3"/>
      <c r="BD322" s="3"/>
      <c r="BG322" s="3"/>
      <c r="BJ322" s="3"/>
      <c r="BM322" s="3"/>
      <c r="BP322" s="3"/>
      <c r="BS322" s="3"/>
    </row>
    <row r="323" spans="1:71" x14ac:dyDescent="0.25">
      <c r="A323" s="23" t="str">
        <f t="shared" si="33"/>
        <v>RBRMMEDGSA1-3 [Red Seabream Alboran Sea]</v>
      </c>
      <c r="B323" s="4" t="s">
        <v>1583</v>
      </c>
      <c r="C323" s="4" t="s">
        <v>1584</v>
      </c>
      <c r="D323" s="3"/>
      <c r="E323" s="23" t="str">
        <f t="shared" si="36"/>
        <v>Multinational-ISC-PAC [Pacific Ocean]</v>
      </c>
      <c r="F323" s="5" t="s">
        <v>982</v>
      </c>
      <c r="G323" s="6" t="s">
        <v>473</v>
      </c>
      <c r="H323" s="3"/>
      <c r="I323" s="9"/>
      <c r="J323" s="1"/>
      <c r="K323" s="1"/>
      <c r="L323" s="1"/>
      <c r="M323" s="1"/>
      <c r="N323" s="3"/>
      <c r="O323" s="9"/>
      <c r="P323" s="1"/>
      <c r="Q323" s="1"/>
      <c r="R323" s="1"/>
      <c r="S323" s="3"/>
      <c r="U323" s="3"/>
      <c r="W323" s="3"/>
      <c r="Y323" s="3"/>
      <c r="AA323" s="3"/>
      <c r="AC323" s="3"/>
      <c r="AE323" s="3"/>
      <c r="AG323" s="3"/>
      <c r="AI323" s="3"/>
      <c r="AK323" s="3"/>
      <c r="AM323" s="3"/>
      <c r="AO323" s="3"/>
      <c r="AQ323" s="3"/>
      <c r="AS323" s="3"/>
      <c r="AU323" s="3"/>
      <c r="AX323" s="3"/>
      <c r="BA323" s="3"/>
      <c r="BD323" s="3"/>
      <c r="BG323" s="3"/>
      <c r="BJ323" s="3"/>
      <c r="BM323" s="3"/>
      <c r="BP323" s="3"/>
      <c r="BS323" s="3"/>
    </row>
    <row r="324" spans="1:71" x14ac:dyDescent="0.25">
      <c r="A324" s="23" t="str">
        <f t="shared" si="33"/>
        <v>RBRMSETOE [Red seabream Inland Sea of Japan (East)]</v>
      </c>
      <c r="B324" s="4" t="s">
        <v>1585</v>
      </c>
      <c r="C324" s="4" t="s">
        <v>1586</v>
      </c>
      <c r="D324" s="3"/>
      <c r="E324" s="23" t="str">
        <f t="shared" si="36"/>
        <v>Multinational-ISC-WCNPAC [Western and Central North Pacific]</v>
      </c>
      <c r="F324" s="5" t="s">
        <v>985</v>
      </c>
      <c r="G324" s="6" t="s">
        <v>986</v>
      </c>
      <c r="H324" s="3"/>
      <c r="I324" s="9"/>
      <c r="J324" s="1"/>
      <c r="K324" s="1"/>
      <c r="L324" s="1"/>
      <c r="M324" s="1"/>
      <c r="N324" s="3"/>
      <c r="O324" s="9"/>
      <c r="P324" s="1"/>
      <c r="Q324" s="1"/>
      <c r="R324" s="1"/>
      <c r="S324" s="3"/>
      <c r="U324" s="3"/>
      <c r="W324" s="3"/>
      <c r="Y324" s="3"/>
      <c r="AA324" s="3"/>
      <c r="AC324" s="3"/>
      <c r="AE324" s="3"/>
      <c r="AG324" s="3"/>
      <c r="AI324" s="3"/>
      <c r="AK324" s="3"/>
      <c r="AM324" s="3"/>
      <c r="AO324" s="3"/>
      <c r="AQ324" s="3"/>
      <c r="AS324" s="3"/>
      <c r="AU324" s="3"/>
      <c r="AX324" s="3"/>
      <c r="BA324" s="3"/>
      <c r="BD324" s="3"/>
      <c r="BG324" s="3"/>
      <c r="BJ324" s="3"/>
      <c r="BM324" s="3"/>
      <c r="BP324" s="3"/>
      <c r="BS324" s="3"/>
    </row>
    <row r="325" spans="1:71" x14ac:dyDescent="0.25">
      <c r="A325" s="23" t="str">
        <f t="shared" si="33"/>
        <v>RBRMSETOW [Red seabream Inland Sea of Japan (West)]</v>
      </c>
      <c r="B325" s="4" t="s">
        <v>1587</v>
      </c>
      <c r="C325" s="4" t="s">
        <v>1588</v>
      </c>
      <c r="D325" s="3"/>
      <c r="E325" s="23" t="str">
        <f t="shared" si="36"/>
        <v>multinational-UNKNOWN-NWPAC [Nothwest Pacific Ocean]</v>
      </c>
      <c r="F325" s="5" t="s">
        <v>1054</v>
      </c>
      <c r="G325" s="6" t="s">
        <v>1055</v>
      </c>
      <c r="H325" s="3"/>
      <c r="I325" s="9"/>
      <c r="J325" s="1"/>
      <c r="K325" s="1"/>
      <c r="L325" s="1"/>
      <c r="M325" s="1"/>
      <c r="N325" s="3"/>
      <c r="O325" s="9"/>
      <c r="P325" s="1"/>
      <c r="Q325" s="1"/>
      <c r="R325" s="1"/>
      <c r="S325" s="3"/>
      <c r="U325" s="3"/>
      <c r="W325" s="3"/>
      <c r="Y325" s="3"/>
      <c r="AA325" s="3"/>
      <c r="AC325" s="3"/>
      <c r="AE325" s="3"/>
      <c r="AG325" s="3"/>
      <c r="AI325" s="3"/>
      <c r="AK325" s="3"/>
      <c r="AM325" s="3"/>
      <c r="AO325" s="3"/>
      <c r="AQ325" s="3"/>
      <c r="AS325" s="3"/>
      <c r="AU325" s="3"/>
      <c r="AX325" s="3"/>
      <c r="BA325" s="3"/>
      <c r="BD325" s="3"/>
      <c r="BG325" s="3"/>
      <c r="BJ325" s="3"/>
      <c r="BM325" s="3"/>
      <c r="BP325" s="3"/>
      <c r="BS325" s="3"/>
    </row>
    <row r="326" spans="1:71" x14ac:dyDescent="0.25">
      <c r="A326" s="23" t="str">
        <f t="shared" si="33"/>
        <v>RDEEPCRABNWATL [Red deepsea crab Northwestern Atlantic]</v>
      </c>
      <c r="B326" s="4" t="s">
        <v>1589</v>
      </c>
      <c r="C326" s="4" t="s">
        <v>1590</v>
      </c>
      <c r="D326" s="3"/>
      <c r="E326" s="23" t="str">
        <f t="shared" si="36"/>
        <v>multinational-WCPFC-CWPAC [Central Western Pacific Ocean]</v>
      </c>
      <c r="F326" s="5" t="s">
        <v>1058</v>
      </c>
      <c r="G326" s="6" t="s">
        <v>1059</v>
      </c>
      <c r="H326" s="3"/>
      <c r="I326" s="9"/>
      <c r="J326" s="1"/>
      <c r="K326" s="1"/>
      <c r="L326" s="1"/>
      <c r="M326" s="1"/>
      <c r="N326" s="3"/>
      <c r="O326" s="9"/>
      <c r="P326" s="1"/>
      <c r="Q326" s="1"/>
      <c r="R326" s="1"/>
      <c r="S326" s="3"/>
      <c r="U326" s="3"/>
      <c r="W326" s="3"/>
      <c r="Y326" s="3"/>
      <c r="AA326" s="3"/>
      <c r="AC326" s="3"/>
      <c r="AE326" s="3"/>
      <c r="AG326" s="3"/>
      <c r="AI326" s="3"/>
      <c r="AK326" s="3"/>
      <c r="AM326" s="3"/>
      <c r="AO326" s="3"/>
      <c r="AQ326" s="3"/>
      <c r="AS326" s="3"/>
      <c r="AU326" s="3"/>
      <c r="AX326" s="3"/>
      <c r="BA326" s="3"/>
      <c r="BD326" s="3"/>
      <c r="BG326" s="3"/>
      <c r="BJ326" s="3"/>
      <c r="BM326" s="3"/>
      <c r="BP326" s="3"/>
      <c r="BS326" s="3"/>
    </row>
    <row r="327" spans="1:71" x14ac:dyDescent="0.25">
      <c r="A327" s="23" t="str">
        <f t="shared" ref="A327:A390" si="37">IF(ISBLANK(B327),"",B327&amp;" ["&amp;C327&amp;"]")</f>
        <v>RDSHRMPMEDGSA6 [Red Shrimp Northern Spain]</v>
      </c>
      <c r="B327" s="4" t="s">
        <v>1591</v>
      </c>
      <c r="C327" s="4" t="s">
        <v>1592</v>
      </c>
      <c r="D327" s="3"/>
      <c r="E327" s="23" t="str">
        <f t="shared" si="36"/>
        <v>multinational-WCPFC-SPAC [South Pacific Ocean]</v>
      </c>
      <c r="F327" s="5" t="s">
        <v>1062</v>
      </c>
      <c r="G327" s="6" t="s">
        <v>1063</v>
      </c>
      <c r="H327" s="3"/>
      <c r="I327" s="9"/>
      <c r="J327" s="1"/>
      <c r="K327" s="1"/>
      <c r="L327" s="1"/>
      <c r="M327" s="1"/>
      <c r="N327" s="3"/>
      <c r="O327" s="9"/>
      <c r="P327" s="1"/>
      <c r="Q327" s="1"/>
      <c r="R327" s="1"/>
      <c r="S327" s="3"/>
      <c r="U327" s="3"/>
      <c r="W327" s="3"/>
      <c r="Y327" s="3"/>
      <c r="AA327" s="3"/>
      <c r="AC327" s="3"/>
      <c r="AE327" s="3"/>
      <c r="AG327" s="3"/>
      <c r="AI327" s="3"/>
      <c r="AK327" s="3"/>
      <c r="AM327" s="3"/>
      <c r="AO327" s="3"/>
      <c r="AQ327" s="3"/>
      <c r="AS327" s="3"/>
      <c r="AU327" s="3"/>
      <c r="AX327" s="3"/>
      <c r="BA327" s="3"/>
      <c r="BD327" s="3"/>
      <c r="BG327" s="3"/>
      <c r="BJ327" s="3"/>
      <c r="BM327" s="3"/>
      <c r="BP327" s="3"/>
      <c r="BS327" s="3"/>
    </row>
    <row r="328" spans="1:71" x14ac:dyDescent="0.25">
      <c r="A328" s="23" t="str">
        <f t="shared" si="37"/>
        <v>REDDEEPI-II [Deepwater Redfish Northeast Arctic]</v>
      </c>
      <c r="B328" s="4" t="s">
        <v>1593</v>
      </c>
      <c r="C328" s="4" t="s">
        <v>1594</v>
      </c>
      <c r="D328" s="3"/>
      <c r="E328" s="23" t="str">
        <f t="shared" si="36"/>
        <v>multinational-WCPFC-WPO [Western Pacific Ocean]</v>
      </c>
      <c r="F328" s="5" t="s">
        <v>1066</v>
      </c>
      <c r="G328" s="6" t="s">
        <v>1067</v>
      </c>
      <c r="H328" s="3"/>
      <c r="I328" s="9"/>
      <c r="J328" s="1"/>
      <c r="K328" s="1"/>
      <c r="L328" s="1"/>
      <c r="M328" s="1"/>
      <c r="N328" s="3"/>
      <c r="O328" s="9"/>
      <c r="P328" s="1"/>
      <c r="Q328" s="1"/>
      <c r="R328" s="1"/>
      <c r="S328" s="3"/>
      <c r="U328" s="3"/>
      <c r="W328" s="3"/>
      <c r="Y328" s="3"/>
      <c r="AA328" s="3"/>
      <c r="AC328" s="3"/>
      <c r="AE328" s="3"/>
      <c r="AG328" s="3"/>
      <c r="AI328" s="3"/>
      <c r="AK328" s="3"/>
      <c r="AM328" s="3"/>
      <c r="AO328" s="3"/>
      <c r="AQ328" s="3"/>
      <c r="AS328" s="3"/>
      <c r="AU328" s="3"/>
      <c r="AX328" s="3"/>
      <c r="BA328" s="3"/>
      <c r="BD328" s="3"/>
      <c r="BG328" s="3"/>
      <c r="BJ328" s="3"/>
      <c r="BM328" s="3"/>
      <c r="BP328" s="3"/>
      <c r="BS328" s="3"/>
    </row>
    <row r="329" spans="1:71" x14ac:dyDescent="0.25">
      <c r="A329" s="23" t="str">
        <f t="shared" si="37"/>
        <v>REDFISHSPP1 [Redfish species NAFO 1]</v>
      </c>
      <c r="B329" s="4" t="s">
        <v>1595</v>
      </c>
      <c r="C329" s="4" t="s">
        <v>1596</v>
      </c>
      <c r="D329" s="3"/>
      <c r="F329" s="20"/>
      <c r="G329" s="22"/>
      <c r="H329" s="3"/>
      <c r="I329" s="9"/>
      <c r="J329" s="1"/>
      <c r="K329" s="1"/>
      <c r="L329" s="1"/>
      <c r="M329" s="1"/>
      <c r="N329" s="3"/>
      <c r="O329" s="9"/>
      <c r="P329" s="1"/>
      <c r="Q329" s="1"/>
      <c r="R329" s="1"/>
      <c r="S329" s="3"/>
      <c r="U329" s="3"/>
      <c r="W329" s="3"/>
      <c r="Y329" s="3"/>
      <c r="AA329" s="3"/>
      <c r="AC329" s="3"/>
      <c r="AE329" s="3"/>
      <c r="AG329" s="3"/>
      <c r="AI329" s="3"/>
      <c r="AK329" s="3"/>
      <c r="AM329" s="3"/>
      <c r="AO329" s="3"/>
      <c r="AQ329" s="3"/>
      <c r="AS329" s="3"/>
      <c r="AU329" s="3"/>
      <c r="AX329" s="3"/>
      <c r="BA329" s="3"/>
      <c r="BD329" s="3"/>
      <c r="BG329" s="3"/>
      <c r="BJ329" s="3"/>
      <c r="BM329" s="3"/>
      <c r="BP329" s="3"/>
      <c r="BS329" s="3"/>
    </row>
    <row r="330" spans="1:71" x14ac:dyDescent="0.25">
      <c r="A330" s="23" t="str">
        <f t="shared" si="37"/>
        <v>REDFISHSPP23K [Redfish species NAFO 23K]</v>
      </c>
      <c r="B330" s="4" t="s">
        <v>1597</v>
      </c>
      <c r="C330" s="4" t="s">
        <v>1598</v>
      </c>
      <c r="D330" s="3"/>
      <c r="E330" s="52" t="s">
        <v>2293</v>
      </c>
      <c r="F330" s="20"/>
      <c r="G330" s="21"/>
      <c r="H330" s="3"/>
      <c r="I330" s="9"/>
      <c r="J330" s="1"/>
      <c r="K330" s="1"/>
      <c r="L330" s="1"/>
      <c r="M330" s="1"/>
      <c r="N330" s="3"/>
      <c r="O330" s="9"/>
      <c r="P330" s="1"/>
      <c r="Q330" s="1"/>
      <c r="R330" s="1"/>
      <c r="S330" s="3"/>
      <c r="U330" s="3"/>
      <c r="W330" s="3"/>
      <c r="Y330" s="3"/>
      <c r="AA330" s="3"/>
      <c r="AC330" s="3"/>
      <c r="AE330" s="3"/>
      <c r="AG330" s="3"/>
      <c r="AI330" s="3"/>
      <c r="AK330" s="3"/>
      <c r="AM330" s="3"/>
      <c r="AO330" s="3"/>
      <c r="AQ330" s="3"/>
      <c r="AS330" s="3"/>
      <c r="AU330" s="3"/>
      <c r="AX330" s="3"/>
      <c r="BA330" s="3"/>
      <c r="BD330" s="3"/>
      <c r="BG330" s="3"/>
      <c r="BJ330" s="3"/>
      <c r="BM330" s="3"/>
      <c r="BP330" s="3"/>
      <c r="BS330" s="3"/>
    </row>
    <row r="331" spans="1:71" x14ac:dyDescent="0.25">
      <c r="A331" s="23" t="str">
        <f t="shared" si="37"/>
        <v>REDFISHSPP3LN [Redfish species NAFO 3LN]</v>
      </c>
      <c r="B331" s="4" t="s">
        <v>1599</v>
      </c>
      <c r="C331" s="4" t="s">
        <v>1600</v>
      </c>
      <c r="D331" s="3"/>
      <c r="E331" s="9"/>
      <c r="F331" s="9"/>
      <c r="G331" s="1"/>
      <c r="H331" s="3"/>
      <c r="I331" s="9"/>
      <c r="J331" s="1"/>
      <c r="K331" s="1"/>
      <c r="L331" s="1"/>
      <c r="M331" s="1"/>
      <c r="N331" s="3"/>
      <c r="O331" s="9"/>
      <c r="P331" s="1"/>
      <c r="Q331" s="1"/>
      <c r="R331" s="1"/>
      <c r="S331" s="3"/>
      <c r="U331" s="3"/>
      <c r="W331" s="3"/>
      <c r="Y331" s="3"/>
      <c r="AA331" s="3"/>
      <c r="AC331" s="3"/>
      <c r="AE331" s="3"/>
      <c r="AG331" s="3"/>
      <c r="AI331" s="3"/>
      <c r="AK331" s="3"/>
      <c r="AM331" s="3"/>
      <c r="AO331" s="3"/>
      <c r="AQ331" s="3"/>
      <c r="AS331" s="3"/>
      <c r="AU331" s="3"/>
      <c r="AX331" s="3"/>
      <c r="BA331" s="3"/>
      <c r="BD331" s="3"/>
      <c r="BG331" s="3"/>
      <c r="BJ331" s="3"/>
      <c r="BM331" s="3"/>
      <c r="BP331" s="3"/>
      <c r="BS331" s="3"/>
    </row>
    <row r="332" spans="1:71" x14ac:dyDescent="0.25">
      <c r="A332" s="23" t="str">
        <f t="shared" si="37"/>
        <v>REDFISHSPP3M [Redfish species NAFO 3M]</v>
      </c>
      <c r="B332" s="4" t="s">
        <v>1601</v>
      </c>
      <c r="C332" s="4" t="s">
        <v>1602</v>
      </c>
      <c r="D332" s="3"/>
      <c r="E332" s="9"/>
      <c r="F332" s="9"/>
      <c r="G332" s="1"/>
      <c r="H332" s="3"/>
      <c r="I332" s="9"/>
      <c r="J332" s="1"/>
      <c r="K332" s="1"/>
      <c r="L332" s="1"/>
      <c r="M332" s="1"/>
      <c r="N332" s="3"/>
      <c r="O332" s="9"/>
      <c r="P332" s="1"/>
      <c r="Q332" s="1"/>
      <c r="R332" s="1"/>
      <c r="S332" s="3"/>
      <c r="U332" s="3"/>
      <c r="W332" s="3"/>
      <c r="Y332" s="3"/>
      <c r="AA332" s="3"/>
      <c r="AC332" s="3"/>
      <c r="AE332" s="3"/>
      <c r="AG332" s="3"/>
      <c r="AI332" s="3"/>
      <c r="AK332" s="3"/>
      <c r="AM332" s="3"/>
      <c r="AO332" s="3"/>
      <c r="AQ332" s="3"/>
      <c r="AS332" s="3"/>
      <c r="AU332" s="3"/>
      <c r="AX332" s="3"/>
      <c r="BA332" s="3"/>
      <c r="BD332" s="3"/>
      <c r="BG332" s="3"/>
      <c r="BJ332" s="3"/>
      <c r="BM332" s="3"/>
      <c r="BP332" s="3"/>
      <c r="BS332" s="3"/>
    </row>
    <row r="333" spans="1:71" x14ac:dyDescent="0.25">
      <c r="A333" s="23" t="str">
        <f t="shared" si="37"/>
        <v>REDFISHSPP3Pn4RSTVn [Redfish species NAFO 3Pn4RSTVn]</v>
      </c>
      <c r="B333" s="4" t="s">
        <v>1603</v>
      </c>
      <c r="C333" s="4" t="s">
        <v>1604</v>
      </c>
      <c r="D333" s="3"/>
      <c r="E333" s="9"/>
      <c r="F333" s="9"/>
      <c r="G333" s="1"/>
      <c r="H333" s="3"/>
      <c r="I333" s="9"/>
      <c r="J333" s="1"/>
      <c r="K333" s="1"/>
      <c r="L333" s="1"/>
      <c r="M333" s="1"/>
      <c r="N333" s="3"/>
      <c r="O333" s="9"/>
      <c r="P333" s="1"/>
      <c r="Q333" s="1"/>
      <c r="R333" s="1"/>
      <c r="S333" s="3"/>
      <c r="U333" s="3"/>
      <c r="W333" s="3"/>
      <c r="Y333" s="3"/>
      <c r="AA333" s="3"/>
      <c r="AC333" s="3"/>
      <c r="AE333" s="3"/>
      <c r="AG333" s="3"/>
      <c r="AI333" s="3"/>
      <c r="AK333" s="3"/>
      <c r="AM333" s="3"/>
      <c r="AO333" s="3"/>
      <c r="AQ333" s="3"/>
      <c r="AS333" s="3"/>
      <c r="AU333" s="3"/>
      <c r="AX333" s="3"/>
      <c r="BA333" s="3"/>
      <c r="BD333" s="3"/>
      <c r="BG333" s="3"/>
      <c r="BJ333" s="3"/>
      <c r="BM333" s="3"/>
      <c r="BP333" s="3"/>
      <c r="BS333" s="3"/>
    </row>
    <row r="334" spans="1:71" x14ac:dyDescent="0.25">
      <c r="A334" s="23" t="str">
        <f t="shared" si="37"/>
        <v>REXSOLEGA [Rex sole Gulf of Alaska]</v>
      </c>
      <c r="B334" s="4" t="s">
        <v>1605</v>
      </c>
      <c r="C334" s="4" t="s">
        <v>1606</v>
      </c>
      <c r="D334" s="3"/>
      <c r="E334" s="9"/>
      <c r="F334" s="9"/>
      <c r="G334" s="1"/>
      <c r="H334" s="3"/>
      <c r="I334" s="9"/>
      <c r="J334" s="1"/>
      <c r="K334" s="1"/>
      <c r="L334" s="1"/>
      <c r="M334" s="1"/>
      <c r="N334" s="3"/>
      <c r="O334" s="9"/>
      <c r="P334" s="1"/>
      <c r="Q334" s="1"/>
      <c r="R334" s="1"/>
      <c r="S334" s="3"/>
      <c r="U334" s="3"/>
      <c r="W334" s="3"/>
      <c r="Y334" s="3"/>
      <c r="AA334" s="3"/>
      <c r="AC334" s="3"/>
      <c r="AE334" s="3"/>
      <c r="AG334" s="3"/>
      <c r="AI334" s="3"/>
      <c r="AK334" s="3"/>
      <c r="AM334" s="3"/>
      <c r="AO334" s="3"/>
      <c r="AQ334" s="3"/>
      <c r="AS334" s="3"/>
      <c r="AU334" s="3"/>
      <c r="AX334" s="3"/>
      <c r="BA334" s="3"/>
      <c r="BD334" s="3"/>
      <c r="BG334" s="3"/>
      <c r="BJ334" s="3"/>
      <c r="BM334" s="3"/>
      <c r="BP334" s="3"/>
      <c r="BS334" s="3"/>
    </row>
    <row r="335" spans="1:71" ht="28.55" x14ac:dyDescent="0.25">
      <c r="A335" s="23" t="str">
        <f t="shared" si="37"/>
        <v>REYEROCKBSAI [Rougheye rockfish Bering Sea and Aleutian Islands]</v>
      </c>
      <c r="B335" s="4" t="s">
        <v>1607</v>
      </c>
      <c r="C335" s="4" t="s">
        <v>1608</v>
      </c>
      <c r="D335" s="3"/>
      <c r="E335" s="9"/>
      <c r="F335" s="9"/>
      <c r="G335" s="1"/>
      <c r="H335" s="3"/>
      <c r="I335" s="9"/>
      <c r="J335" s="1"/>
      <c r="K335" s="1"/>
      <c r="L335" s="1"/>
      <c r="M335" s="1"/>
      <c r="N335" s="3"/>
      <c r="O335" s="9"/>
      <c r="P335" s="1"/>
      <c r="Q335" s="1"/>
      <c r="R335" s="1"/>
      <c r="S335" s="3"/>
      <c r="U335" s="3"/>
      <c r="W335" s="3"/>
      <c r="Y335" s="3"/>
      <c r="AA335" s="3"/>
      <c r="AC335" s="3"/>
      <c r="AE335" s="3"/>
      <c r="AG335" s="3"/>
      <c r="AI335" s="3"/>
      <c r="AK335" s="3"/>
      <c r="AM335" s="3"/>
      <c r="AO335" s="3"/>
      <c r="AQ335" s="3"/>
      <c r="AS335" s="3"/>
      <c r="AU335" s="3"/>
      <c r="AX335" s="3"/>
      <c r="BA335" s="3"/>
      <c r="BD335" s="3"/>
      <c r="BG335" s="3"/>
      <c r="BJ335" s="3"/>
      <c r="BM335" s="3"/>
      <c r="BP335" s="3"/>
      <c r="BS335" s="3"/>
    </row>
    <row r="336" spans="1:71" x14ac:dyDescent="0.25">
      <c r="A336" s="23" t="str">
        <f t="shared" si="37"/>
        <v>REYEROCKGA [Rougheye rockfish Gulf of Alaska]</v>
      </c>
      <c r="B336" s="4" t="s">
        <v>1609</v>
      </c>
      <c r="C336" s="4" t="s">
        <v>1610</v>
      </c>
      <c r="D336" s="3"/>
      <c r="E336" s="9"/>
      <c r="F336" s="9"/>
      <c r="G336" s="1"/>
      <c r="H336" s="3"/>
      <c r="I336" s="9"/>
      <c r="J336" s="1"/>
      <c r="K336" s="1"/>
      <c r="L336" s="1"/>
      <c r="M336" s="1"/>
      <c r="N336" s="3"/>
      <c r="O336" s="9"/>
      <c r="P336" s="1"/>
      <c r="Q336" s="1"/>
      <c r="R336" s="1"/>
      <c r="S336" s="3"/>
      <c r="U336" s="3"/>
      <c r="W336" s="3"/>
      <c r="Y336" s="3"/>
      <c r="AA336" s="3"/>
      <c r="AC336" s="3"/>
      <c r="AE336" s="3"/>
      <c r="AG336" s="3"/>
      <c r="AI336" s="3"/>
      <c r="AK336" s="3"/>
      <c r="AM336" s="3"/>
      <c r="AO336" s="3"/>
      <c r="AQ336" s="3"/>
      <c r="AS336" s="3"/>
      <c r="AU336" s="3"/>
      <c r="AX336" s="3"/>
      <c r="BA336" s="3"/>
      <c r="BD336" s="3"/>
      <c r="BG336" s="3"/>
      <c r="BJ336" s="3"/>
      <c r="BM336" s="3"/>
      <c r="BP336" s="3"/>
      <c r="BS336" s="3"/>
    </row>
    <row r="337" spans="1:71" x14ac:dyDescent="0.25">
      <c r="A337" s="23" t="str">
        <f t="shared" si="37"/>
        <v>RGROUPGM [Red grouper Gulf of Mexico]</v>
      </c>
      <c r="B337" s="4" t="s">
        <v>1611</v>
      </c>
      <c r="C337" s="4" t="s">
        <v>1612</v>
      </c>
      <c r="D337" s="3"/>
      <c r="E337" s="9"/>
      <c r="F337" s="9"/>
      <c r="G337" s="1"/>
      <c r="H337" s="3"/>
      <c r="I337" s="9"/>
      <c r="J337" s="1"/>
      <c r="K337" s="1"/>
      <c r="L337" s="1"/>
      <c r="M337" s="1"/>
      <c r="N337" s="3"/>
      <c r="O337" s="9"/>
      <c r="P337" s="1"/>
      <c r="Q337" s="1"/>
      <c r="R337" s="1"/>
      <c r="S337" s="3"/>
      <c r="U337" s="3"/>
      <c r="W337" s="3"/>
      <c r="Y337" s="3"/>
      <c r="AA337" s="3"/>
      <c r="AC337" s="3"/>
      <c r="AE337" s="3"/>
      <c r="AG337" s="3"/>
      <c r="AI337" s="3"/>
      <c r="AK337" s="3"/>
      <c r="AM337" s="3"/>
      <c r="AO337" s="3"/>
      <c r="AQ337" s="3"/>
      <c r="AS337" s="3"/>
      <c r="AU337" s="3"/>
      <c r="AX337" s="3"/>
      <c r="BA337" s="3"/>
      <c r="BD337" s="3"/>
      <c r="BG337" s="3"/>
      <c r="BJ337" s="3"/>
      <c r="BM337" s="3"/>
      <c r="BP337" s="3"/>
      <c r="BS337" s="3"/>
    </row>
    <row r="338" spans="1:71" x14ac:dyDescent="0.25">
      <c r="A338" s="23" t="str">
        <f t="shared" si="37"/>
        <v>RGROUPSATL [Red grouper South Atlantic]</v>
      </c>
      <c r="B338" s="4" t="s">
        <v>1613</v>
      </c>
      <c r="C338" s="4" t="s">
        <v>1614</v>
      </c>
      <c r="D338" s="3"/>
      <c r="E338" s="9"/>
      <c r="F338" s="9"/>
      <c r="G338" s="1"/>
      <c r="H338" s="3"/>
      <c r="I338" s="9"/>
      <c r="J338" s="1"/>
      <c r="K338" s="1"/>
      <c r="L338" s="1"/>
      <c r="M338" s="1"/>
      <c r="N338" s="3"/>
      <c r="O338" s="9"/>
      <c r="P338" s="1"/>
      <c r="Q338" s="1"/>
      <c r="R338" s="1"/>
      <c r="S338" s="3"/>
      <c r="U338" s="3"/>
      <c r="W338" s="3"/>
      <c r="Y338" s="3"/>
      <c r="AA338" s="3"/>
      <c r="AC338" s="3"/>
      <c r="AE338" s="3"/>
      <c r="AG338" s="3"/>
      <c r="AI338" s="3"/>
      <c r="AK338" s="3"/>
      <c r="AM338" s="3"/>
      <c r="AO338" s="3"/>
      <c r="AQ338" s="3"/>
      <c r="AS338" s="3"/>
      <c r="AU338" s="3"/>
      <c r="AX338" s="3"/>
      <c r="BA338" s="3"/>
      <c r="BD338" s="3"/>
      <c r="BG338" s="3"/>
      <c r="BJ338" s="3"/>
      <c r="BM338" s="3"/>
      <c r="BP338" s="3"/>
      <c r="BS338" s="3"/>
    </row>
    <row r="339" spans="1:71" x14ac:dyDescent="0.25">
      <c r="A339" s="23" t="str">
        <f t="shared" si="37"/>
        <v>RHERRTSST [Round herring Tsushima Strait]</v>
      </c>
      <c r="B339" s="4" t="s">
        <v>1615</v>
      </c>
      <c r="C339" s="4" t="s">
        <v>1616</v>
      </c>
      <c r="D339" s="3"/>
      <c r="E339" s="9"/>
      <c r="F339" s="9"/>
      <c r="G339" s="1"/>
      <c r="H339" s="3"/>
      <c r="I339" s="9"/>
      <c r="J339" s="1"/>
      <c r="K339" s="1"/>
      <c r="L339" s="1"/>
      <c r="M339" s="1"/>
      <c r="N339" s="3"/>
      <c r="O339" s="9"/>
      <c r="P339" s="1"/>
      <c r="Q339" s="1"/>
      <c r="R339" s="1"/>
      <c r="S339" s="3"/>
      <c r="U339" s="3"/>
      <c r="W339" s="3"/>
      <c r="Y339" s="3"/>
      <c r="AA339" s="3"/>
      <c r="AC339" s="3"/>
      <c r="AE339" s="3"/>
      <c r="AG339" s="3"/>
      <c r="AI339" s="3"/>
      <c r="AK339" s="3"/>
      <c r="AM339" s="3"/>
      <c r="AO339" s="3"/>
      <c r="AQ339" s="3"/>
      <c r="AS339" s="3"/>
      <c r="AU339" s="3"/>
      <c r="AX339" s="3"/>
      <c r="BA339" s="3"/>
      <c r="BD339" s="3"/>
      <c r="BG339" s="3"/>
      <c r="BJ339" s="3"/>
      <c r="BM339" s="3"/>
      <c r="BP339" s="3"/>
      <c r="BS339" s="3"/>
    </row>
    <row r="340" spans="1:71" x14ac:dyDescent="0.25">
      <c r="A340" s="23" t="str">
        <f t="shared" si="37"/>
        <v>RKCRABBB [Red king crab Bristol Bay]</v>
      </c>
      <c r="B340" s="4" t="s">
        <v>1617</v>
      </c>
      <c r="C340" s="4" t="s">
        <v>1618</v>
      </c>
      <c r="D340" s="3"/>
      <c r="E340" s="9"/>
      <c r="F340" s="9"/>
      <c r="G340" s="1"/>
      <c r="H340" s="3"/>
      <c r="I340" s="9"/>
      <c r="J340" s="1"/>
      <c r="K340" s="1"/>
      <c r="L340" s="1"/>
      <c r="M340" s="1"/>
      <c r="N340" s="3"/>
      <c r="O340" s="9"/>
      <c r="P340" s="1"/>
      <c r="Q340" s="1"/>
      <c r="R340" s="1"/>
      <c r="S340" s="3"/>
      <c r="U340" s="3"/>
      <c r="W340" s="3"/>
      <c r="Y340" s="3"/>
      <c r="AA340" s="3"/>
      <c r="AC340" s="3"/>
      <c r="AE340" s="3"/>
      <c r="AG340" s="3"/>
      <c r="AI340" s="3"/>
      <c r="AK340" s="3"/>
      <c r="AM340" s="3"/>
      <c r="AO340" s="3"/>
      <c r="AQ340" s="3"/>
      <c r="AS340" s="3"/>
      <c r="AU340" s="3"/>
      <c r="AX340" s="3"/>
      <c r="BA340" s="3"/>
      <c r="BD340" s="3"/>
      <c r="BG340" s="3"/>
      <c r="BJ340" s="3"/>
      <c r="BM340" s="3"/>
      <c r="BP340" s="3"/>
      <c r="BS340" s="3"/>
    </row>
    <row r="341" spans="1:71" x14ac:dyDescent="0.25">
      <c r="A341" s="23" t="str">
        <f t="shared" si="37"/>
        <v>RKCRABNS [Red king crab Norton Sound]</v>
      </c>
      <c r="B341" s="4" t="s">
        <v>1619</v>
      </c>
      <c r="C341" s="4" t="s">
        <v>1620</v>
      </c>
      <c r="D341" s="3"/>
      <c r="E341" s="9"/>
      <c r="F341" s="9"/>
      <c r="G341" s="1"/>
      <c r="H341" s="3"/>
      <c r="I341" s="9"/>
      <c r="J341" s="1"/>
      <c r="K341" s="1"/>
      <c r="L341" s="1"/>
      <c r="M341" s="1"/>
      <c r="N341" s="3"/>
      <c r="O341" s="9"/>
      <c r="P341" s="1"/>
      <c r="Q341" s="1"/>
      <c r="R341" s="1"/>
      <c r="S341" s="3"/>
      <c r="U341" s="3"/>
      <c r="W341" s="3"/>
      <c r="Y341" s="3"/>
      <c r="AA341" s="3"/>
      <c r="AC341" s="3"/>
      <c r="AE341" s="3"/>
      <c r="AG341" s="3"/>
      <c r="AI341" s="3"/>
      <c r="AK341" s="3"/>
      <c r="AM341" s="3"/>
      <c r="AO341" s="3"/>
      <c r="AQ341" s="3"/>
      <c r="AS341" s="3"/>
      <c r="AU341" s="3"/>
      <c r="AX341" s="3"/>
      <c r="BA341" s="3"/>
      <c r="BD341" s="3"/>
      <c r="BG341" s="3"/>
      <c r="BJ341" s="3"/>
      <c r="BM341" s="3"/>
      <c r="BP341" s="3"/>
      <c r="BS341" s="3"/>
    </row>
    <row r="342" spans="1:71" x14ac:dyDescent="0.25">
      <c r="A342" s="23" t="str">
        <f t="shared" si="37"/>
        <v>RKCRABPI [Red king crab Pribilof Islands]</v>
      </c>
      <c r="B342" s="4" t="s">
        <v>1621</v>
      </c>
      <c r="C342" s="4" t="s">
        <v>1622</v>
      </c>
      <c r="D342" s="3"/>
      <c r="E342" s="9"/>
      <c r="F342" s="9"/>
      <c r="G342" s="1"/>
      <c r="H342" s="3"/>
      <c r="I342" s="9"/>
      <c r="J342" s="1"/>
      <c r="K342" s="1"/>
      <c r="L342" s="1"/>
      <c r="M342" s="1"/>
      <c r="N342" s="3"/>
      <c r="O342" s="9"/>
      <c r="P342" s="1"/>
      <c r="Q342" s="1"/>
      <c r="R342" s="1"/>
      <c r="S342" s="3"/>
      <c r="U342" s="3"/>
      <c r="W342" s="3"/>
      <c r="Y342" s="3"/>
      <c r="AA342" s="3"/>
      <c r="AC342" s="3"/>
      <c r="AE342" s="3"/>
      <c r="AG342" s="3"/>
      <c r="AI342" s="3"/>
      <c r="AK342" s="3"/>
      <c r="AM342" s="3"/>
      <c r="AO342" s="3"/>
      <c r="AQ342" s="3"/>
      <c r="AS342" s="3"/>
      <c r="AU342" s="3"/>
      <c r="AX342" s="3"/>
      <c r="BA342" s="3"/>
      <c r="BD342" s="3"/>
      <c r="BG342" s="3"/>
      <c r="BJ342" s="3"/>
      <c r="BM342" s="3"/>
      <c r="BP342" s="3"/>
      <c r="BS342" s="3"/>
    </row>
    <row r="343" spans="1:71" x14ac:dyDescent="0.25">
      <c r="A343" s="23" t="str">
        <f t="shared" si="37"/>
        <v>RPANDWASG2 [Red Pandora West Africa Subgroup 2]</v>
      </c>
      <c r="B343" s="4" t="s">
        <v>1623</v>
      </c>
      <c r="C343" s="4" t="s">
        <v>1624</v>
      </c>
      <c r="D343" s="3"/>
      <c r="E343" s="9"/>
      <c r="F343" s="9"/>
      <c r="G343" s="1"/>
      <c r="H343" s="3"/>
      <c r="I343" s="9"/>
      <c r="J343" s="1"/>
      <c r="K343" s="1"/>
      <c r="L343" s="1"/>
      <c r="M343" s="1"/>
      <c r="N343" s="3"/>
      <c r="O343" s="9"/>
      <c r="P343" s="1"/>
      <c r="Q343" s="1"/>
      <c r="R343" s="1"/>
      <c r="S343" s="3"/>
      <c r="U343" s="3"/>
      <c r="W343" s="3"/>
      <c r="Y343" s="3"/>
      <c r="AA343" s="3"/>
      <c r="AC343" s="3"/>
      <c r="AE343" s="3"/>
      <c r="AG343" s="3"/>
      <c r="AI343" s="3"/>
      <c r="AK343" s="3"/>
      <c r="AM343" s="3"/>
      <c r="AO343" s="3"/>
      <c r="AQ343" s="3"/>
      <c r="AS343" s="3"/>
      <c r="AU343" s="3"/>
      <c r="AX343" s="3"/>
      <c r="BA343" s="3"/>
      <c r="BD343" s="3"/>
      <c r="BG343" s="3"/>
      <c r="BJ343" s="3"/>
      <c r="BM343" s="3"/>
      <c r="BP343" s="3"/>
      <c r="BS343" s="3"/>
    </row>
    <row r="344" spans="1:71" x14ac:dyDescent="0.25">
      <c r="A344" s="23" t="str">
        <f t="shared" si="37"/>
        <v>RPORGYSATLC [Red porgy Southern Atlantic coast]</v>
      </c>
      <c r="B344" s="4" t="s">
        <v>1625</v>
      </c>
      <c r="C344" s="4" t="s">
        <v>1626</v>
      </c>
      <c r="D344" s="3"/>
      <c r="E344" s="9"/>
      <c r="F344" s="9"/>
      <c r="G344" s="1"/>
      <c r="H344" s="3"/>
      <c r="I344" s="9"/>
      <c r="J344" s="1"/>
      <c r="K344" s="1"/>
      <c r="L344" s="1"/>
      <c r="M344" s="1"/>
      <c r="N344" s="3"/>
      <c r="O344" s="9"/>
      <c r="P344" s="1"/>
      <c r="Q344" s="1"/>
      <c r="R344" s="1"/>
      <c r="S344" s="3"/>
      <c r="U344" s="3"/>
      <c r="W344" s="3"/>
      <c r="Y344" s="3"/>
      <c r="AA344" s="3"/>
      <c r="AC344" s="3"/>
      <c r="AE344" s="3"/>
      <c r="AG344" s="3"/>
      <c r="AI344" s="3"/>
      <c r="AK344" s="3"/>
      <c r="AM344" s="3"/>
      <c r="AO344" s="3"/>
      <c r="AQ344" s="3"/>
      <c r="AS344" s="3"/>
      <c r="AU344" s="3"/>
      <c r="AX344" s="3"/>
      <c r="BA344" s="3"/>
      <c r="BD344" s="3"/>
      <c r="BG344" s="3"/>
      <c r="BJ344" s="3"/>
      <c r="BM344" s="3"/>
      <c r="BP344" s="3"/>
      <c r="BS344" s="3"/>
    </row>
    <row r="345" spans="1:71" x14ac:dyDescent="0.25">
      <c r="A345" s="23" t="str">
        <f t="shared" si="37"/>
        <v>RROCKLOBSTERCRA1 [Red rock lobster New Zealand area CRA1]</v>
      </c>
      <c r="B345" s="4" t="s">
        <v>1627</v>
      </c>
      <c r="C345" s="4" t="s">
        <v>1628</v>
      </c>
      <c r="D345" s="3"/>
      <c r="E345" s="9"/>
      <c r="F345" s="9"/>
      <c r="G345" s="1"/>
      <c r="H345" s="3"/>
      <c r="I345" s="9"/>
      <c r="J345" s="1"/>
      <c r="K345" s="1"/>
      <c r="L345" s="1"/>
      <c r="M345" s="1"/>
      <c r="N345" s="3"/>
      <c r="O345" s="9"/>
      <c r="P345" s="1"/>
      <c r="Q345" s="1"/>
      <c r="R345" s="1"/>
      <c r="S345" s="3"/>
      <c r="U345" s="3"/>
      <c r="W345" s="3"/>
      <c r="Y345" s="3"/>
      <c r="AA345" s="3"/>
      <c r="AC345" s="3"/>
      <c r="AE345" s="3"/>
      <c r="AG345" s="3"/>
      <c r="AI345" s="3"/>
      <c r="AK345" s="3"/>
      <c r="AM345" s="3"/>
      <c r="AO345" s="3"/>
      <c r="AQ345" s="3"/>
      <c r="AS345" s="3"/>
      <c r="AU345" s="3"/>
      <c r="AX345" s="3"/>
      <c r="BA345" s="3"/>
      <c r="BD345" s="3"/>
      <c r="BG345" s="3"/>
      <c r="BJ345" s="3"/>
      <c r="BM345" s="3"/>
      <c r="BP345" s="3"/>
      <c r="BS345" s="3"/>
    </row>
    <row r="346" spans="1:71" x14ac:dyDescent="0.25">
      <c r="A346" s="23" t="str">
        <f t="shared" si="37"/>
        <v>RROCKLOBSTERCRA2 [Red rock lobster New Zealand area CRA2]</v>
      </c>
      <c r="B346" s="4" t="s">
        <v>1629</v>
      </c>
      <c r="C346" s="4" t="s">
        <v>1630</v>
      </c>
      <c r="D346" s="3"/>
      <c r="E346" s="9"/>
      <c r="F346" s="9"/>
      <c r="G346" s="1"/>
      <c r="H346" s="3"/>
      <c r="I346" s="9"/>
      <c r="J346" s="1"/>
      <c r="K346" s="1"/>
      <c r="L346" s="1"/>
      <c r="M346" s="1"/>
      <c r="N346" s="3"/>
      <c r="O346" s="9"/>
      <c r="P346" s="1"/>
      <c r="Q346" s="1"/>
      <c r="R346" s="1"/>
      <c r="S346" s="3"/>
      <c r="U346" s="3"/>
      <c r="W346" s="3"/>
      <c r="Y346" s="3"/>
      <c r="AA346" s="3"/>
      <c r="AC346" s="3"/>
      <c r="AE346" s="3"/>
      <c r="AG346" s="3"/>
      <c r="AI346" s="3"/>
      <c r="AK346" s="3"/>
      <c r="AM346" s="3"/>
      <c r="AO346" s="3"/>
      <c r="AQ346" s="3"/>
      <c r="AS346" s="3"/>
      <c r="AU346" s="3"/>
      <c r="AX346" s="3"/>
      <c r="BA346" s="3"/>
      <c r="BD346" s="3"/>
      <c r="BG346" s="3"/>
      <c r="BJ346" s="3"/>
      <c r="BM346" s="3"/>
      <c r="BP346" s="3"/>
      <c r="BS346" s="3"/>
    </row>
    <row r="347" spans="1:71" x14ac:dyDescent="0.25">
      <c r="A347" s="23" t="str">
        <f t="shared" si="37"/>
        <v>RROCKLOBSTERCRA3 [Red rock lobster New Zealand area CRA3]</v>
      </c>
      <c r="B347" s="4" t="s">
        <v>1631</v>
      </c>
      <c r="C347" s="4" t="s">
        <v>1632</v>
      </c>
      <c r="D347" s="3"/>
      <c r="E347" s="9"/>
      <c r="F347" s="9"/>
      <c r="G347" s="1"/>
      <c r="H347" s="3"/>
      <c r="I347" s="9"/>
      <c r="J347" s="1"/>
      <c r="K347" s="1"/>
      <c r="L347" s="1"/>
      <c r="M347" s="1"/>
      <c r="N347" s="3"/>
      <c r="O347" s="9"/>
      <c r="P347" s="1"/>
      <c r="Q347" s="1"/>
      <c r="R347" s="1"/>
      <c r="S347" s="3"/>
      <c r="U347" s="3"/>
      <c r="W347" s="3"/>
      <c r="Y347" s="3"/>
      <c r="AA347" s="3"/>
      <c r="AC347" s="3"/>
      <c r="AE347" s="3"/>
      <c r="AG347" s="3"/>
      <c r="AI347" s="3"/>
      <c r="AK347" s="3"/>
      <c r="AM347" s="3"/>
      <c r="AO347" s="3"/>
      <c r="AQ347" s="3"/>
      <c r="AS347" s="3"/>
      <c r="AU347" s="3"/>
      <c r="AX347" s="3"/>
      <c r="BA347" s="3"/>
      <c r="BD347" s="3"/>
      <c r="BG347" s="3"/>
      <c r="BJ347" s="3"/>
      <c r="BM347" s="3"/>
      <c r="BP347" s="3"/>
      <c r="BS347" s="3"/>
    </row>
    <row r="348" spans="1:71" x14ac:dyDescent="0.25">
      <c r="A348" s="23" t="str">
        <f t="shared" si="37"/>
        <v>RROCKLOBSTERCRA4 [Red rock lobster New Zealand area CRA4]</v>
      </c>
      <c r="B348" s="4" t="s">
        <v>1633</v>
      </c>
      <c r="C348" s="4" t="s">
        <v>1634</v>
      </c>
      <c r="D348" s="3"/>
      <c r="E348" s="9"/>
      <c r="F348" s="9"/>
      <c r="G348" s="1"/>
      <c r="H348" s="3"/>
      <c r="I348" s="9"/>
      <c r="J348" s="1"/>
      <c r="K348" s="1"/>
      <c r="L348" s="1"/>
      <c r="M348" s="1"/>
      <c r="N348" s="3"/>
      <c r="O348" s="9"/>
      <c r="P348" s="1"/>
      <c r="Q348" s="1"/>
      <c r="R348" s="1"/>
      <c r="S348" s="3"/>
      <c r="U348" s="3"/>
      <c r="W348" s="3"/>
      <c r="Y348" s="3"/>
      <c r="AA348" s="3"/>
      <c r="AC348" s="3"/>
      <c r="AE348" s="3"/>
      <c r="AG348" s="3"/>
      <c r="AI348" s="3"/>
      <c r="AK348" s="3"/>
      <c r="AM348" s="3"/>
      <c r="AO348" s="3"/>
      <c r="AQ348" s="3"/>
      <c r="AS348" s="3"/>
      <c r="AU348" s="3"/>
      <c r="AX348" s="3"/>
      <c r="BA348" s="3"/>
      <c r="BD348" s="3"/>
      <c r="BG348" s="3"/>
      <c r="BJ348" s="3"/>
      <c r="BM348" s="3"/>
      <c r="BP348" s="3"/>
      <c r="BS348" s="3"/>
    </row>
    <row r="349" spans="1:71" x14ac:dyDescent="0.25">
      <c r="A349" s="23" t="str">
        <f t="shared" si="37"/>
        <v>RROCKLOBSTERCRA5 [Red rock lobster New Zealand area CRA5]</v>
      </c>
      <c r="B349" s="4" t="s">
        <v>1635</v>
      </c>
      <c r="C349" s="4" t="s">
        <v>1636</v>
      </c>
      <c r="D349" s="3"/>
      <c r="E349" s="9"/>
      <c r="F349" s="9"/>
      <c r="G349" s="1"/>
      <c r="H349" s="3"/>
      <c r="I349" s="9"/>
      <c r="J349" s="1"/>
      <c r="K349" s="1"/>
      <c r="L349" s="1"/>
      <c r="M349" s="1"/>
      <c r="N349" s="3"/>
      <c r="O349" s="9"/>
      <c r="P349" s="1"/>
      <c r="Q349" s="1"/>
      <c r="R349" s="1"/>
      <c r="S349" s="3"/>
      <c r="U349" s="3"/>
      <c r="W349" s="3"/>
      <c r="Y349" s="3"/>
      <c r="AA349" s="3"/>
      <c r="AC349" s="3"/>
      <c r="AE349" s="3"/>
      <c r="AG349" s="3"/>
      <c r="AI349" s="3"/>
      <c r="AK349" s="3"/>
      <c r="AM349" s="3"/>
      <c r="AO349" s="3"/>
      <c r="AQ349" s="3"/>
      <c r="AS349" s="3"/>
      <c r="AU349" s="3"/>
      <c r="AX349" s="3"/>
      <c r="BA349" s="3"/>
      <c r="BD349" s="3"/>
      <c r="BG349" s="3"/>
      <c r="BJ349" s="3"/>
      <c r="BM349" s="3"/>
      <c r="BP349" s="3"/>
      <c r="BS349" s="3"/>
    </row>
    <row r="350" spans="1:71" x14ac:dyDescent="0.25">
      <c r="A350" s="23" t="str">
        <f t="shared" si="37"/>
        <v>RROCKLOBSTERCRA7 [Red rock lobster New Zealand area CRA7]</v>
      </c>
      <c r="B350" s="4" t="s">
        <v>1637</v>
      </c>
      <c r="C350" s="4" t="s">
        <v>1638</v>
      </c>
      <c r="D350" s="3"/>
      <c r="E350" s="9"/>
      <c r="F350" s="9"/>
      <c r="G350" s="1"/>
      <c r="H350" s="3"/>
      <c r="I350" s="9"/>
      <c r="J350" s="1"/>
      <c r="K350" s="1"/>
      <c r="L350" s="1"/>
      <c r="M350" s="1"/>
      <c r="N350" s="3"/>
      <c r="O350" s="9"/>
      <c r="P350" s="1"/>
      <c r="Q350" s="1"/>
      <c r="R350" s="1"/>
      <c r="S350" s="3"/>
      <c r="U350" s="3"/>
      <c r="W350" s="3"/>
      <c r="Y350" s="3"/>
      <c r="AA350" s="3"/>
      <c r="AC350" s="3"/>
      <c r="AE350" s="3"/>
      <c r="AG350" s="3"/>
      <c r="AI350" s="3"/>
      <c r="AK350" s="3"/>
      <c r="AM350" s="3"/>
      <c r="AO350" s="3"/>
      <c r="AQ350" s="3"/>
      <c r="AS350" s="3"/>
      <c r="AU350" s="3"/>
      <c r="AX350" s="3"/>
      <c r="BA350" s="3"/>
      <c r="BD350" s="3"/>
      <c r="BG350" s="3"/>
      <c r="BJ350" s="3"/>
      <c r="BM350" s="3"/>
      <c r="BP350" s="3"/>
      <c r="BS350" s="3"/>
    </row>
    <row r="351" spans="1:71" x14ac:dyDescent="0.25">
      <c r="A351" s="23" t="str">
        <f t="shared" si="37"/>
        <v>RROCKLOBSTERCRA8 [Red rock lobster New Zealand area CRA8]</v>
      </c>
      <c r="B351" s="4" t="s">
        <v>1639</v>
      </c>
      <c r="C351" s="4" t="s">
        <v>1640</v>
      </c>
      <c r="D351" s="3"/>
      <c r="E351" s="9"/>
      <c r="F351" s="9"/>
      <c r="G351" s="1"/>
      <c r="H351" s="3"/>
      <c r="I351" s="9"/>
      <c r="J351" s="1"/>
      <c r="K351" s="1"/>
      <c r="L351" s="1"/>
      <c r="M351" s="1"/>
      <c r="N351" s="3"/>
      <c r="O351" s="9"/>
      <c r="P351" s="1"/>
      <c r="Q351" s="1"/>
      <c r="R351" s="1"/>
      <c r="S351" s="3"/>
      <c r="U351" s="3"/>
      <c r="W351" s="3"/>
      <c r="Y351" s="3"/>
      <c r="AA351" s="3"/>
      <c r="AC351" s="3"/>
      <c r="AE351" s="3"/>
      <c r="AG351" s="3"/>
      <c r="AI351" s="3"/>
      <c r="AK351" s="3"/>
      <c r="AM351" s="3"/>
      <c r="AO351" s="3"/>
      <c r="AQ351" s="3"/>
      <c r="AS351" s="3"/>
      <c r="AU351" s="3"/>
      <c r="AX351" s="3"/>
      <c r="BA351" s="3"/>
      <c r="BD351" s="3"/>
      <c r="BG351" s="3"/>
      <c r="BJ351" s="3"/>
      <c r="BM351" s="3"/>
      <c r="BP351" s="3"/>
      <c r="BS351" s="3"/>
    </row>
    <row r="352" spans="1:71" x14ac:dyDescent="0.25">
      <c r="A352" s="23" t="str">
        <f t="shared" si="37"/>
        <v>RROCKLOBSTERSAUSNZ [Rock Lobster South Australia Northern Zone]</v>
      </c>
      <c r="B352" s="4" t="s">
        <v>1641</v>
      </c>
      <c r="C352" s="4" t="s">
        <v>1642</v>
      </c>
      <c r="D352" s="3"/>
      <c r="E352" s="9"/>
      <c r="F352" s="9"/>
      <c r="G352" s="1"/>
      <c r="H352" s="3"/>
      <c r="I352" s="9"/>
      <c r="J352" s="1"/>
      <c r="K352" s="1"/>
      <c r="L352" s="1"/>
      <c r="M352" s="1"/>
      <c r="N352" s="3"/>
      <c r="O352" s="9"/>
      <c r="P352" s="1"/>
      <c r="Q352" s="1"/>
      <c r="R352" s="1"/>
      <c r="S352" s="3"/>
      <c r="U352" s="3"/>
      <c r="W352" s="3"/>
      <c r="Y352" s="3"/>
      <c r="AA352" s="3"/>
      <c r="AC352" s="3"/>
      <c r="AE352" s="3"/>
      <c r="AG352" s="3"/>
      <c r="AI352" s="3"/>
      <c r="AK352" s="3"/>
      <c r="AM352" s="3"/>
      <c r="AO352" s="3"/>
      <c r="AQ352" s="3"/>
      <c r="AS352" s="3"/>
      <c r="AU352" s="3"/>
      <c r="AX352" s="3"/>
      <c r="BA352" s="3"/>
      <c r="BD352" s="3"/>
      <c r="BG352" s="3"/>
      <c r="BJ352" s="3"/>
      <c r="BM352" s="3"/>
      <c r="BP352" s="3"/>
      <c r="BS352" s="3"/>
    </row>
    <row r="353" spans="1:71" x14ac:dyDescent="0.25">
      <c r="A353" s="23" t="str">
        <f t="shared" si="37"/>
        <v>RROCKLOBSTERSAUSSZ [Rock Lobster South Australia Southern Zone]</v>
      </c>
      <c r="B353" s="4" t="s">
        <v>1643</v>
      </c>
      <c r="C353" s="4" t="s">
        <v>1644</v>
      </c>
      <c r="D353" s="3"/>
      <c r="E353" s="9"/>
      <c r="F353" s="9"/>
      <c r="G353" s="1"/>
      <c r="H353" s="3"/>
      <c r="I353" s="9"/>
      <c r="J353" s="1"/>
      <c r="K353" s="1"/>
      <c r="L353" s="1"/>
      <c r="M353" s="1"/>
      <c r="N353" s="3"/>
      <c r="O353" s="9"/>
      <c r="P353" s="1"/>
      <c r="Q353" s="1"/>
      <c r="R353" s="1"/>
      <c r="S353" s="3"/>
      <c r="U353" s="3"/>
      <c r="W353" s="3"/>
      <c r="Y353" s="3"/>
      <c r="AA353" s="3"/>
      <c r="AC353" s="3"/>
      <c r="AE353" s="3"/>
      <c r="AG353" s="3"/>
      <c r="AI353" s="3"/>
      <c r="AK353" s="3"/>
      <c r="AM353" s="3"/>
      <c r="AO353" s="3"/>
      <c r="AQ353" s="3"/>
      <c r="AS353" s="3"/>
      <c r="AU353" s="3"/>
      <c r="AX353" s="3"/>
      <c r="BA353" s="3"/>
      <c r="BD353" s="3"/>
      <c r="BG353" s="3"/>
      <c r="BJ353" s="3"/>
      <c r="BM353" s="3"/>
      <c r="BP353" s="3"/>
      <c r="BS353" s="3"/>
    </row>
    <row r="354" spans="1:71" x14ac:dyDescent="0.25">
      <c r="A354" s="23" t="str">
        <f t="shared" si="37"/>
        <v>RSARDINWA [Round Sardinella West Africa]</v>
      </c>
      <c r="B354" s="4" t="s">
        <v>1645</v>
      </c>
      <c r="C354" s="4" t="s">
        <v>1646</v>
      </c>
      <c r="D354" s="3"/>
      <c r="E354" s="9"/>
      <c r="F354" s="9"/>
      <c r="G354" s="1"/>
      <c r="H354" s="3"/>
      <c r="I354" s="9"/>
      <c r="J354" s="1"/>
      <c r="K354" s="1"/>
      <c r="L354" s="1"/>
      <c r="M354" s="1"/>
      <c r="N354" s="3"/>
      <c r="O354" s="9"/>
      <c r="P354" s="1"/>
      <c r="Q354" s="1"/>
      <c r="R354" s="1"/>
      <c r="S354" s="3"/>
      <c r="U354" s="3"/>
      <c r="W354" s="3"/>
      <c r="Y354" s="3"/>
      <c r="AA354" s="3"/>
      <c r="AC354" s="3"/>
      <c r="AE354" s="3"/>
      <c r="AG354" s="3"/>
      <c r="AI354" s="3"/>
      <c r="AK354" s="3"/>
      <c r="AM354" s="3"/>
      <c r="AO354" s="3"/>
      <c r="AQ354" s="3"/>
      <c r="AS354" s="3"/>
      <c r="AU354" s="3"/>
      <c r="AX354" s="3"/>
      <c r="BA354" s="3"/>
      <c r="BD354" s="3"/>
      <c r="BG354" s="3"/>
      <c r="BJ354" s="3"/>
      <c r="BM354" s="3"/>
      <c r="BP354" s="3"/>
      <c r="BS354" s="3"/>
    </row>
    <row r="355" spans="1:71" x14ac:dyDescent="0.25">
      <c r="A355" s="23" t="str">
        <f t="shared" si="37"/>
        <v>RSHRMPMEDGSA12-16 [Deep-water Rose Shrimp GSA 12-16]</v>
      </c>
      <c r="B355" s="4" t="s">
        <v>1647</v>
      </c>
      <c r="C355" s="4" t="s">
        <v>1648</v>
      </c>
      <c r="D355" s="3"/>
      <c r="E355" s="9"/>
      <c r="F355" s="9"/>
      <c r="G355" s="1"/>
      <c r="H355" s="3"/>
      <c r="I355" s="9"/>
      <c r="J355" s="1"/>
      <c r="K355" s="1"/>
      <c r="L355" s="1"/>
      <c r="M355" s="1"/>
      <c r="N355" s="3"/>
      <c r="O355" s="9"/>
      <c r="P355" s="1"/>
      <c r="Q355" s="1"/>
      <c r="R355" s="1"/>
      <c r="S355" s="3"/>
      <c r="U355" s="3"/>
      <c r="W355" s="3"/>
      <c r="Y355" s="3"/>
      <c r="AA355" s="3"/>
      <c r="AC355" s="3"/>
      <c r="AE355" s="3"/>
      <c r="AG355" s="3"/>
      <c r="AI355" s="3"/>
      <c r="AK355" s="3"/>
      <c r="AM355" s="3"/>
      <c r="AO355" s="3"/>
      <c r="AQ355" s="3"/>
      <c r="AS355" s="3"/>
      <c r="AU355" s="3"/>
      <c r="AX355" s="3"/>
      <c r="BA355" s="3"/>
      <c r="BD355" s="3"/>
      <c r="BG355" s="3"/>
      <c r="BJ355" s="3"/>
      <c r="BM355" s="3"/>
      <c r="BP355" s="3"/>
      <c r="BS355" s="3"/>
    </row>
    <row r="356" spans="1:71" x14ac:dyDescent="0.25">
      <c r="A356" s="23" t="str">
        <f t="shared" si="37"/>
        <v>RSHRMPMEDGSA18 [Deep-water Rose Shrimp Southern Adriatic Sea]</v>
      </c>
      <c r="B356" s="4" t="s">
        <v>1649</v>
      </c>
      <c r="C356" s="4" t="s">
        <v>1650</v>
      </c>
      <c r="D356" s="3"/>
      <c r="E356" s="9"/>
      <c r="F356" s="9"/>
      <c r="G356" s="1"/>
      <c r="H356" s="3"/>
      <c r="I356" s="9"/>
      <c r="J356" s="1"/>
      <c r="K356" s="1"/>
      <c r="L356" s="1"/>
      <c r="M356" s="1"/>
      <c r="N356" s="3"/>
      <c r="O356" s="9"/>
      <c r="P356" s="1"/>
      <c r="Q356" s="1"/>
      <c r="R356" s="1"/>
      <c r="S356" s="3"/>
      <c r="U356" s="3"/>
      <c r="W356" s="3"/>
      <c r="Y356" s="3"/>
      <c r="AA356" s="3"/>
      <c r="AC356" s="3"/>
      <c r="AE356" s="3"/>
      <c r="AG356" s="3"/>
      <c r="AI356" s="3"/>
      <c r="AK356" s="3"/>
      <c r="AM356" s="3"/>
      <c r="AO356" s="3"/>
      <c r="AQ356" s="3"/>
      <c r="AS356" s="3"/>
      <c r="AU356" s="3"/>
      <c r="AX356" s="3"/>
      <c r="BA356" s="3"/>
      <c r="BD356" s="3"/>
      <c r="BG356" s="3"/>
      <c r="BJ356" s="3"/>
      <c r="BM356" s="3"/>
      <c r="BP356" s="3"/>
      <c r="BS356" s="3"/>
    </row>
    <row r="357" spans="1:71" x14ac:dyDescent="0.25">
      <c r="A357" s="23" t="str">
        <f t="shared" si="37"/>
        <v>RSKATMATLC [Rosette skate Mid-Atlantic Coast]</v>
      </c>
      <c r="B357" s="4" t="s">
        <v>1651</v>
      </c>
      <c r="C357" s="4" t="s">
        <v>1652</v>
      </c>
      <c r="D357" s="3"/>
      <c r="E357" s="9"/>
      <c r="F357" s="9"/>
      <c r="G357" s="1"/>
      <c r="H357" s="3"/>
      <c r="I357" s="9"/>
      <c r="J357" s="1"/>
      <c r="K357" s="1"/>
      <c r="L357" s="1"/>
      <c r="M357" s="1"/>
      <c r="N357" s="3"/>
      <c r="O357" s="9"/>
      <c r="P357" s="1"/>
      <c r="Q357" s="1"/>
      <c r="R357" s="1"/>
      <c r="S357" s="3"/>
      <c r="U357" s="3"/>
      <c r="W357" s="3"/>
      <c r="Y357" s="3"/>
      <c r="AA357" s="3"/>
      <c r="AC357" s="3"/>
      <c r="AE357" s="3"/>
      <c r="AG357" s="3"/>
      <c r="AI357" s="3"/>
      <c r="AK357" s="3"/>
      <c r="AM357" s="3"/>
      <c r="AO357" s="3"/>
      <c r="AQ357" s="3"/>
      <c r="AS357" s="3"/>
      <c r="AU357" s="3"/>
      <c r="AX357" s="3"/>
      <c r="BA357" s="3"/>
      <c r="BD357" s="3"/>
      <c r="BG357" s="3"/>
      <c r="BJ357" s="3"/>
      <c r="BM357" s="3"/>
      <c r="BP357" s="3"/>
      <c r="BS357" s="3"/>
    </row>
    <row r="358" spans="1:71" x14ac:dyDescent="0.25">
      <c r="A358" s="23" t="str">
        <f t="shared" si="37"/>
        <v>RSNAPGM [Red snapper Gulf of Mexico]</v>
      </c>
      <c r="B358" s="4" t="s">
        <v>1653</v>
      </c>
      <c r="C358" s="4" t="s">
        <v>1654</v>
      </c>
      <c r="D358" s="3"/>
      <c r="E358" s="9"/>
      <c r="F358" s="9"/>
      <c r="G358" s="1"/>
      <c r="H358" s="3"/>
      <c r="I358" s="9"/>
      <c r="J358" s="1"/>
      <c r="K358" s="1"/>
      <c r="L358" s="1"/>
      <c r="M358" s="1"/>
      <c r="N358" s="3"/>
      <c r="O358" s="9"/>
      <c r="P358" s="1"/>
      <c r="Q358" s="1"/>
      <c r="R358" s="1"/>
      <c r="S358" s="3"/>
      <c r="U358" s="3"/>
      <c r="W358" s="3"/>
      <c r="Y358" s="3"/>
      <c r="AA358" s="3"/>
      <c r="AC358" s="3"/>
      <c r="AE358" s="3"/>
      <c r="AG358" s="3"/>
      <c r="AI358" s="3"/>
      <c r="AK358" s="3"/>
      <c r="AM358" s="3"/>
      <c r="AO358" s="3"/>
      <c r="AQ358" s="3"/>
      <c r="AS358" s="3"/>
      <c r="AU358" s="3"/>
      <c r="AX358" s="3"/>
      <c r="BA358" s="3"/>
      <c r="BD358" s="3"/>
      <c r="BG358" s="3"/>
      <c r="BJ358" s="3"/>
      <c r="BM358" s="3"/>
      <c r="BP358" s="3"/>
      <c r="BS358" s="3"/>
    </row>
    <row r="359" spans="1:71" x14ac:dyDescent="0.25">
      <c r="A359" s="23" t="str">
        <f t="shared" si="37"/>
        <v>RSNAPSATLC [Red snapper Southern Atlantic coast]</v>
      </c>
      <c r="B359" s="4" t="s">
        <v>1655</v>
      </c>
      <c r="C359" s="4" t="s">
        <v>1656</v>
      </c>
      <c r="D359" s="3"/>
      <c r="E359" s="9"/>
      <c r="F359" s="9"/>
      <c r="G359" s="1"/>
      <c r="H359" s="3"/>
      <c r="I359" s="9"/>
      <c r="J359" s="1"/>
      <c r="K359" s="1"/>
      <c r="L359" s="1"/>
      <c r="M359" s="1"/>
      <c r="N359" s="3"/>
      <c r="O359" s="9"/>
      <c r="P359" s="1"/>
      <c r="Q359" s="1"/>
      <c r="R359" s="1"/>
      <c r="S359" s="3"/>
      <c r="U359" s="3"/>
      <c r="W359" s="3"/>
      <c r="Y359" s="3"/>
      <c r="AA359" s="3"/>
      <c r="AC359" s="3"/>
      <c r="AE359" s="3"/>
      <c r="AG359" s="3"/>
      <c r="AI359" s="3"/>
      <c r="AK359" s="3"/>
      <c r="AM359" s="3"/>
      <c r="AO359" s="3"/>
      <c r="AQ359" s="3"/>
      <c r="AS359" s="3"/>
      <c r="AU359" s="3"/>
      <c r="AX359" s="3"/>
      <c r="BA359" s="3"/>
      <c r="BD359" s="3"/>
      <c r="BG359" s="3"/>
      <c r="BJ359" s="3"/>
      <c r="BM359" s="3"/>
      <c r="BP359" s="3"/>
      <c r="BS359" s="3"/>
    </row>
    <row r="360" spans="1:71" x14ac:dyDescent="0.25">
      <c r="A360" s="23" t="str">
        <f t="shared" si="37"/>
        <v>RSOLEHSTR [Rock sole Hecate Strait]</v>
      </c>
      <c r="B360" s="4" t="s">
        <v>1657</v>
      </c>
      <c r="C360" s="4" t="s">
        <v>1658</v>
      </c>
      <c r="D360" s="3"/>
      <c r="E360" s="9"/>
      <c r="F360" s="9"/>
      <c r="G360" s="1"/>
      <c r="H360" s="3"/>
      <c r="I360" s="9"/>
      <c r="J360" s="1"/>
      <c r="K360" s="1"/>
      <c r="L360" s="1"/>
      <c r="M360" s="1"/>
      <c r="N360" s="3"/>
      <c r="O360" s="9"/>
      <c r="P360" s="1"/>
      <c r="Q360" s="1"/>
      <c r="R360" s="1"/>
      <c r="S360" s="3"/>
      <c r="U360" s="3"/>
      <c r="W360" s="3"/>
      <c r="Y360" s="3"/>
      <c r="AA360" s="3"/>
      <c r="AC360" s="3"/>
      <c r="AE360" s="3"/>
      <c r="AG360" s="3"/>
      <c r="AI360" s="3"/>
      <c r="AK360" s="3"/>
      <c r="AM360" s="3"/>
      <c r="AO360" s="3"/>
      <c r="AQ360" s="3"/>
      <c r="AS360" s="3"/>
      <c r="AU360" s="3"/>
      <c r="AX360" s="3"/>
      <c r="BA360" s="3"/>
      <c r="BD360" s="3"/>
      <c r="BG360" s="3"/>
      <c r="BJ360" s="3"/>
      <c r="BM360" s="3"/>
      <c r="BP360" s="3"/>
      <c r="BS360" s="3"/>
    </row>
    <row r="361" spans="1:71" x14ac:dyDescent="0.25">
      <c r="A361" s="23" t="str">
        <f t="shared" si="37"/>
        <v>RSQLOBSTERCH [Red Squat Lobster Chile Region V-VIII]</v>
      </c>
      <c r="B361" s="4" t="s">
        <v>1659</v>
      </c>
      <c r="C361" s="4" t="s">
        <v>1660</v>
      </c>
      <c r="D361" s="3"/>
      <c r="E361" s="9"/>
      <c r="F361" s="9"/>
      <c r="G361" s="1"/>
      <c r="H361" s="3"/>
      <c r="I361" s="9"/>
      <c r="J361" s="1"/>
      <c r="K361" s="1"/>
      <c r="L361" s="1"/>
      <c r="M361" s="1"/>
      <c r="N361" s="3"/>
      <c r="O361" s="9"/>
      <c r="P361" s="1"/>
      <c r="Q361" s="1"/>
      <c r="R361" s="1"/>
      <c r="S361" s="3"/>
      <c r="U361" s="3"/>
      <c r="W361" s="3"/>
      <c r="Y361" s="3"/>
      <c r="AA361" s="3"/>
      <c r="AC361" s="3"/>
      <c r="AE361" s="3"/>
      <c r="AG361" s="3"/>
      <c r="AI361" s="3"/>
      <c r="AK361" s="3"/>
      <c r="AM361" s="3"/>
      <c r="AO361" s="3"/>
      <c r="AQ361" s="3"/>
      <c r="AS361" s="3"/>
      <c r="AU361" s="3"/>
      <c r="AX361" s="3"/>
      <c r="BA361" s="3"/>
      <c r="BD361" s="3"/>
      <c r="BG361" s="3"/>
      <c r="BJ361" s="3"/>
      <c r="BM361" s="3"/>
      <c r="BP361" s="3"/>
      <c r="BS361" s="3"/>
    </row>
    <row r="362" spans="1:71" x14ac:dyDescent="0.25">
      <c r="A362" s="23" t="str">
        <f t="shared" si="37"/>
        <v>SAABALONESA [Abalone South Africa]</v>
      </c>
      <c r="B362" s="4" t="s">
        <v>1661</v>
      </c>
      <c r="C362" s="4" t="s">
        <v>1662</v>
      </c>
      <c r="D362" s="3"/>
      <c r="E362" s="9"/>
      <c r="F362" s="9"/>
      <c r="G362" s="1"/>
      <c r="H362" s="3"/>
      <c r="I362" s="9"/>
      <c r="J362" s="1"/>
      <c r="K362" s="1"/>
      <c r="L362" s="1"/>
      <c r="M362" s="1"/>
      <c r="N362" s="3"/>
      <c r="O362" s="9"/>
      <c r="P362" s="1"/>
      <c r="Q362" s="1"/>
      <c r="R362" s="1"/>
      <c r="S362" s="3"/>
      <c r="U362" s="3"/>
      <c r="W362" s="3"/>
      <c r="Y362" s="3"/>
      <c r="AA362" s="3"/>
      <c r="AC362" s="3"/>
      <c r="AE362" s="3"/>
      <c r="AG362" s="3"/>
      <c r="AI362" s="3"/>
      <c r="AK362" s="3"/>
      <c r="AM362" s="3"/>
      <c r="AO362" s="3"/>
      <c r="AQ362" s="3"/>
      <c r="AS362" s="3"/>
      <c r="AU362" s="3"/>
      <c r="AX362" s="3"/>
      <c r="BA362" s="3"/>
      <c r="BD362" s="3"/>
      <c r="BG362" s="3"/>
      <c r="BJ362" s="3"/>
      <c r="BM362" s="3"/>
      <c r="BP362" s="3"/>
      <c r="BS362" s="3"/>
    </row>
    <row r="363" spans="1:71" ht="28.55" x14ac:dyDescent="0.25">
      <c r="A363" s="23" t="str">
        <f t="shared" si="37"/>
        <v>SABLEFEBSAIGA [Sablefish Eastern Bering Sea / Aleutian Islands / Gulf of Alaska]</v>
      </c>
      <c r="B363" s="4" t="s">
        <v>1663</v>
      </c>
      <c r="C363" s="4" t="s">
        <v>1664</v>
      </c>
      <c r="D363" s="3"/>
      <c r="E363" s="9"/>
      <c r="F363" s="9"/>
      <c r="G363" s="1"/>
      <c r="H363" s="3"/>
      <c r="I363" s="9"/>
      <c r="J363" s="1"/>
      <c r="K363" s="1"/>
      <c r="L363" s="1"/>
      <c r="M363" s="1"/>
      <c r="N363" s="3"/>
      <c r="O363" s="9"/>
      <c r="P363" s="1"/>
      <c r="Q363" s="1"/>
      <c r="R363" s="1"/>
      <c r="S363" s="3"/>
      <c r="U363" s="3"/>
      <c r="W363" s="3"/>
      <c r="Y363" s="3"/>
      <c r="AA363" s="3"/>
      <c r="AC363" s="3"/>
      <c r="AE363" s="3"/>
      <c r="AG363" s="3"/>
      <c r="AI363" s="3"/>
      <c r="AK363" s="3"/>
      <c r="AM363" s="3"/>
      <c r="AO363" s="3"/>
      <c r="AQ363" s="3"/>
      <c r="AS363" s="3"/>
      <c r="AU363" s="3"/>
      <c r="AX363" s="3"/>
      <c r="BA363" s="3"/>
      <c r="BD363" s="3"/>
      <c r="BG363" s="3"/>
      <c r="BJ363" s="3"/>
      <c r="BM363" s="3"/>
      <c r="BP363" s="3"/>
      <c r="BS363" s="3"/>
    </row>
    <row r="364" spans="1:71" x14ac:dyDescent="0.25">
      <c r="A364" s="23" t="str">
        <f t="shared" si="37"/>
        <v>SABLEFPCAN [Sablefish Pacific Coast of Canada]</v>
      </c>
      <c r="B364" s="4" t="s">
        <v>1665</v>
      </c>
      <c r="C364" s="4" t="s">
        <v>1666</v>
      </c>
      <c r="D364" s="3"/>
      <c r="E364" s="9"/>
      <c r="F364" s="9"/>
      <c r="G364" s="1"/>
      <c r="H364" s="3"/>
      <c r="I364" s="9"/>
      <c r="J364" s="1"/>
      <c r="K364" s="1"/>
      <c r="L364" s="1"/>
      <c r="M364" s="1"/>
      <c r="N364" s="3"/>
      <c r="O364" s="9"/>
      <c r="P364" s="1"/>
      <c r="Q364" s="1"/>
      <c r="R364" s="1"/>
      <c r="S364" s="3"/>
      <c r="U364" s="3"/>
      <c r="W364" s="3"/>
      <c r="Y364" s="3"/>
      <c r="AA364" s="3"/>
      <c r="AC364" s="3"/>
      <c r="AE364" s="3"/>
      <c r="AG364" s="3"/>
      <c r="AI364" s="3"/>
      <c r="AK364" s="3"/>
      <c r="AM364" s="3"/>
      <c r="AO364" s="3"/>
      <c r="AQ364" s="3"/>
      <c r="AS364" s="3"/>
      <c r="AU364" s="3"/>
      <c r="AX364" s="3"/>
      <c r="BA364" s="3"/>
      <c r="BD364" s="3"/>
      <c r="BG364" s="3"/>
      <c r="BJ364" s="3"/>
      <c r="BM364" s="3"/>
      <c r="BP364" s="3"/>
      <c r="BS364" s="3"/>
    </row>
    <row r="365" spans="1:71" x14ac:dyDescent="0.25">
      <c r="A365" s="23" t="str">
        <f t="shared" si="37"/>
        <v>SABLEFPCOAST [Sablefish Pacific Coast]</v>
      </c>
      <c r="B365" s="4" t="s">
        <v>1667</v>
      </c>
      <c r="C365" s="4" t="s">
        <v>1668</v>
      </c>
      <c r="D365" s="3"/>
      <c r="E365" s="9"/>
      <c r="F365" s="9"/>
      <c r="G365" s="1"/>
      <c r="H365" s="3"/>
      <c r="I365" s="9"/>
      <c r="J365" s="1"/>
      <c r="K365" s="1"/>
      <c r="L365" s="1"/>
      <c r="M365" s="1"/>
      <c r="N365" s="3"/>
      <c r="O365" s="9"/>
      <c r="P365" s="1"/>
      <c r="Q365" s="1"/>
      <c r="R365" s="1"/>
      <c r="S365" s="3"/>
      <c r="U365" s="3"/>
      <c r="W365" s="3"/>
      <c r="Y365" s="3"/>
      <c r="AA365" s="3"/>
      <c r="AC365" s="3"/>
      <c r="AE365" s="3"/>
      <c r="AG365" s="3"/>
      <c r="AI365" s="3"/>
      <c r="AK365" s="3"/>
      <c r="AM365" s="3"/>
      <c r="AO365" s="3"/>
      <c r="AQ365" s="3"/>
      <c r="AS365" s="3"/>
      <c r="AU365" s="3"/>
      <c r="AX365" s="3"/>
      <c r="BA365" s="3"/>
      <c r="BD365" s="3"/>
      <c r="BG365" s="3"/>
      <c r="BJ365" s="3"/>
      <c r="BM365" s="3"/>
      <c r="BP365" s="3"/>
      <c r="BS365" s="3"/>
    </row>
    <row r="366" spans="1:71" x14ac:dyDescent="0.25">
      <c r="A366" s="23" t="str">
        <f t="shared" si="37"/>
        <v>SAILEATL [Sailfish Eastern Atlantic]</v>
      </c>
      <c r="B366" s="4" t="s">
        <v>1669</v>
      </c>
      <c r="C366" s="4" t="s">
        <v>1670</v>
      </c>
      <c r="D366" s="3"/>
      <c r="E366" s="9"/>
      <c r="F366" s="9"/>
      <c r="G366" s="1"/>
      <c r="H366" s="3"/>
      <c r="I366" s="9"/>
      <c r="J366" s="1"/>
      <c r="K366" s="1"/>
      <c r="L366" s="1"/>
      <c r="M366" s="1"/>
      <c r="N366" s="3"/>
      <c r="O366" s="9"/>
      <c r="P366" s="1"/>
      <c r="Q366" s="1"/>
      <c r="R366" s="1"/>
      <c r="S366" s="3"/>
      <c r="U366" s="3"/>
      <c r="W366" s="3"/>
      <c r="Y366" s="3"/>
      <c r="AA366" s="3"/>
      <c r="AC366" s="3"/>
      <c r="AE366" s="3"/>
      <c r="AG366" s="3"/>
      <c r="AI366" s="3"/>
      <c r="AK366" s="3"/>
      <c r="AM366" s="3"/>
      <c r="AO366" s="3"/>
      <c r="AQ366" s="3"/>
      <c r="AS366" s="3"/>
      <c r="AU366" s="3"/>
      <c r="AX366" s="3"/>
      <c r="BA366" s="3"/>
      <c r="BD366" s="3"/>
      <c r="BG366" s="3"/>
      <c r="BJ366" s="3"/>
      <c r="BM366" s="3"/>
      <c r="BP366" s="3"/>
      <c r="BS366" s="3"/>
    </row>
    <row r="367" spans="1:71" x14ac:dyDescent="0.25">
      <c r="A367" s="23" t="str">
        <f t="shared" si="37"/>
        <v>SAILWATL [Sailfish Western Atlantic]</v>
      </c>
      <c r="B367" s="4" t="s">
        <v>1671</v>
      </c>
      <c r="C367" s="4" t="s">
        <v>1672</v>
      </c>
      <c r="D367" s="3"/>
      <c r="E367" s="9"/>
      <c r="F367" s="9"/>
      <c r="G367" s="1"/>
      <c r="H367" s="3"/>
      <c r="I367" s="9"/>
      <c r="J367" s="1"/>
      <c r="K367" s="1"/>
      <c r="L367" s="1"/>
      <c r="M367" s="1"/>
      <c r="N367" s="3"/>
      <c r="O367" s="9"/>
      <c r="P367" s="1"/>
      <c r="Q367" s="1"/>
      <c r="R367" s="1"/>
      <c r="S367" s="3"/>
      <c r="U367" s="3"/>
      <c r="W367" s="3"/>
      <c r="Y367" s="3"/>
      <c r="AA367" s="3"/>
      <c r="AC367" s="3"/>
      <c r="AE367" s="3"/>
      <c r="AG367" s="3"/>
      <c r="AI367" s="3"/>
      <c r="AK367" s="3"/>
      <c r="AM367" s="3"/>
      <c r="AO367" s="3"/>
      <c r="AQ367" s="3"/>
      <c r="AS367" s="3"/>
      <c r="AU367" s="3"/>
      <c r="AX367" s="3"/>
      <c r="BA367" s="3"/>
      <c r="BD367" s="3"/>
      <c r="BG367" s="3"/>
      <c r="BJ367" s="3"/>
      <c r="BM367" s="3"/>
      <c r="BP367" s="3"/>
      <c r="BS367" s="3"/>
    </row>
    <row r="368" spans="1:71" x14ac:dyDescent="0.25">
      <c r="A368" s="23" t="str">
        <f t="shared" si="37"/>
        <v>SARDINWA [Sardinella West Africa]</v>
      </c>
      <c r="B368" s="4" t="s">
        <v>1673</v>
      </c>
      <c r="C368" s="4" t="s">
        <v>1674</v>
      </c>
      <c r="D368" s="3"/>
      <c r="E368" s="9"/>
      <c r="F368" s="9"/>
      <c r="G368" s="1"/>
      <c r="H368" s="3"/>
      <c r="I368" s="9"/>
      <c r="J368" s="1"/>
      <c r="K368" s="1"/>
      <c r="L368" s="1"/>
      <c r="M368" s="1"/>
      <c r="N368" s="3"/>
      <c r="O368" s="9"/>
      <c r="P368" s="1"/>
      <c r="Q368" s="1"/>
      <c r="R368" s="1"/>
      <c r="S368" s="3"/>
      <c r="U368" s="3"/>
      <c r="W368" s="3"/>
      <c r="Y368" s="3"/>
      <c r="AA368" s="3"/>
      <c r="AC368" s="3"/>
      <c r="AE368" s="3"/>
      <c r="AG368" s="3"/>
      <c r="AI368" s="3"/>
      <c r="AK368" s="3"/>
      <c r="AM368" s="3"/>
      <c r="AO368" s="3"/>
      <c r="AQ368" s="3"/>
      <c r="AS368" s="3"/>
      <c r="AU368" s="3"/>
      <c r="AX368" s="3"/>
      <c r="BA368" s="3"/>
      <c r="BD368" s="3"/>
      <c r="BG368" s="3"/>
      <c r="BJ368" s="3"/>
      <c r="BM368" s="3"/>
      <c r="BP368" s="3"/>
      <c r="BS368" s="3"/>
    </row>
    <row r="369" spans="1:71" x14ac:dyDescent="0.25">
      <c r="A369" s="23" t="str">
        <f t="shared" si="37"/>
        <v>SARDMEDGSA16 [Sardine South of Sicily]</v>
      </c>
      <c r="B369" s="4" t="s">
        <v>1675</v>
      </c>
      <c r="C369" s="4" t="s">
        <v>1676</v>
      </c>
      <c r="D369" s="3"/>
      <c r="E369" s="9"/>
      <c r="F369" s="9"/>
      <c r="G369" s="1"/>
      <c r="H369" s="3"/>
      <c r="I369" s="9"/>
      <c r="J369" s="1"/>
      <c r="K369" s="1"/>
      <c r="L369" s="1"/>
      <c r="M369" s="1"/>
      <c r="N369" s="3"/>
      <c r="O369" s="9"/>
      <c r="P369" s="1"/>
      <c r="Q369" s="1"/>
      <c r="R369" s="1"/>
      <c r="S369" s="3"/>
      <c r="U369" s="3"/>
      <c r="W369" s="3"/>
      <c r="Y369" s="3"/>
      <c r="AA369" s="3"/>
      <c r="AC369" s="3"/>
      <c r="AE369" s="3"/>
      <c r="AG369" s="3"/>
      <c r="AI369" s="3"/>
      <c r="AK369" s="3"/>
      <c r="AM369" s="3"/>
      <c r="AO369" s="3"/>
      <c r="AQ369" s="3"/>
      <c r="AS369" s="3"/>
      <c r="AU369" s="3"/>
      <c r="AX369" s="3"/>
      <c r="BA369" s="3"/>
      <c r="BD369" s="3"/>
      <c r="BG369" s="3"/>
      <c r="BJ369" s="3"/>
      <c r="BM369" s="3"/>
      <c r="BP369" s="3"/>
      <c r="BS369" s="3"/>
    </row>
    <row r="370" spans="1:71" x14ac:dyDescent="0.25">
      <c r="A370" s="23" t="str">
        <f t="shared" si="37"/>
        <v>SARDMEDGSA17 [Sardine Northern Adriatic Sea]</v>
      </c>
      <c r="B370" s="4" t="s">
        <v>1677</v>
      </c>
      <c r="C370" s="4" t="s">
        <v>1678</v>
      </c>
      <c r="D370" s="3"/>
      <c r="E370" s="9"/>
      <c r="F370" s="9"/>
      <c r="G370" s="1"/>
      <c r="H370" s="3"/>
      <c r="I370" s="9"/>
      <c r="J370" s="1"/>
      <c r="K370" s="1"/>
      <c r="L370" s="1"/>
      <c r="M370" s="1"/>
      <c r="N370" s="3"/>
      <c r="O370" s="9"/>
      <c r="P370" s="1"/>
      <c r="Q370" s="1"/>
      <c r="R370" s="1"/>
      <c r="S370" s="3"/>
      <c r="U370" s="3"/>
      <c r="W370" s="3"/>
      <c r="Y370" s="3"/>
      <c r="AA370" s="3"/>
      <c r="AC370" s="3"/>
      <c r="AE370" s="3"/>
      <c r="AG370" s="3"/>
      <c r="AI370" s="3"/>
      <c r="AK370" s="3"/>
      <c r="AM370" s="3"/>
      <c r="AO370" s="3"/>
      <c r="AQ370" s="3"/>
      <c r="AS370" s="3"/>
      <c r="AU370" s="3"/>
      <c r="AX370" s="3"/>
      <c r="BA370" s="3"/>
      <c r="BD370" s="3"/>
      <c r="BG370" s="3"/>
      <c r="BJ370" s="3"/>
      <c r="BM370" s="3"/>
      <c r="BP370" s="3"/>
      <c r="BS370" s="3"/>
    </row>
    <row r="371" spans="1:71" x14ac:dyDescent="0.25">
      <c r="A371" s="23" t="str">
        <f t="shared" si="37"/>
        <v>SARDMEDGSA7 [Sardine Gulf of Lions]</v>
      </c>
      <c r="B371" s="4" t="s">
        <v>1679</v>
      </c>
      <c r="C371" s="4" t="s">
        <v>1680</v>
      </c>
      <c r="D371" s="3"/>
      <c r="E371" s="9"/>
      <c r="F371" s="9"/>
      <c r="G371" s="1"/>
      <c r="H371" s="3"/>
      <c r="I371" s="9"/>
      <c r="J371" s="1"/>
      <c r="K371" s="1"/>
      <c r="L371" s="1"/>
      <c r="M371" s="1"/>
      <c r="N371" s="3"/>
      <c r="O371" s="9"/>
      <c r="P371" s="1"/>
      <c r="Q371" s="1"/>
      <c r="R371" s="1"/>
      <c r="S371" s="3"/>
      <c r="U371" s="3"/>
      <c r="W371" s="3"/>
      <c r="Y371" s="3"/>
      <c r="AA371" s="3"/>
      <c r="AC371" s="3"/>
      <c r="AE371" s="3"/>
      <c r="AG371" s="3"/>
      <c r="AI371" s="3"/>
      <c r="AK371" s="3"/>
      <c r="AM371" s="3"/>
      <c r="AO371" s="3"/>
      <c r="AQ371" s="3"/>
      <c r="AS371" s="3"/>
      <c r="AU371" s="3"/>
      <c r="AX371" s="3"/>
      <c r="BA371" s="3"/>
      <c r="BD371" s="3"/>
      <c r="BG371" s="3"/>
      <c r="BJ371" s="3"/>
      <c r="BM371" s="3"/>
      <c r="BP371" s="3"/>
      <c r="BS371" s="3"/>
    </row>
    <row r="372" spans="1:71" x14ac:dyDescent="0.25">
      <c r="A372" s="23" t="str">
        <f t="shared" si="37"/>
        <v>SARDPCOAST [Pacific sardine Pacific Coast]</v>
      </c>
      <c r="B372" s="4" t="s">
        <v>1681</v>
      </c>
      <c r="C372" s="4" t="s">
        <v>1682</v>
      </c>
      <c r="D372" s="3"/>
      <c r="E372" s="9"/>
      <c r="F372" s="9"/>
      <c r="G372" s="1"/>
      <c r="H372" s="3"/>
      <c r="I372" s="9"/>
      <c r="J372" s="1"/>
      <c r="K372" s="1"/>
      <c r="L372" s="1"/>
      <c r="M372" s="1"/>
      <c r="N372" s="3"/>
      <c r="O372" s="9"/>
      <c r="P372" s="1"/>
      <c r="Q372" s="1"/>
      <c r="R372" s="1"/>
      <c r="S372" s="3"/>
      <c r="U372" s="3"/>
      <c r="W372" s="3"/>
      <c r="Y372" s="3"/>
      <c r="AA372" s="3"/>
      <c r="AC372" s="3"/>
      <c r="AE372" s="3"/>
      <c r="AG372" s="3"/>
      <c r="AI372" s="3"/>
      <c r="AK372" s="3"/>
      <c r="AM372" s="3"/>
      <c r="AO372" s="3"/>
      <c r="AQ372" s="3"/>
      <c r="AS372" s="3"/>
      <c r="AU372" s="3"/>
      <c r="AX372" s="3"/>
      <c r="BA372" s="3"/>
      <c r="BD372" s="3"/>
      <c r="BG372" s="3"/>
      <c r="BJ372" s="3"/>
      <c r="BM372" s="3"/>
      <c r="BP372" s="3"/>
      <c r="BS372" s="3"/>
    </row>
    <row r="373" spans="1:71" x14ac:dyDescent="0.25">
      <c r="A373" s="23" t="str">
        <f t="shared" si="37"/>
        <v>SARDPVIIIc-IXa [European pilchard ICES VIIIc-IXa]</v>
      </c>
      <c r="B373" s="4" t="s">
        <v>1683</v>
      </c>
      <c r="C373" s="4" t="s">
        <v>1684</v>
      </c>
      <c r="D373" s="3"/>
      <c r="E373" s="9"/>
      <c r="F373" s="9"/>
      <c r="G373" s="1"/>
      <c r="H373" s="3"/>
      <c r="I373" s="9"/>
      <c r="J373" s="1"/>
      <c r="K373" s="1"/>
      <c r="L373" s="1"/>
      <c r="M373" s="1"/>
      <c r="N373" s="3"/>
      <c r="O373" s="9"/>
      <c r="P373" s="1"/>
      <c r="Q373" s="1"/>
      <c r="R373" s="1"/>
      <c r="S373" s="3"/>
      <c r="U373" s="3"/>
      <c r="W373" s="3"/>
      <c r="Y373" s="3"/>
      <c r="AA373" s="3"/>
      <c r="AC373" s="3"/>
      <c r="AE373" s="3"/>
      <c r="AG373" s="3"/>
      <c r="AI373" s="3"/>
      <c r="AK373" s="3"/>
      <c r="AM373" s="3"/>
      <c r="AO373" s="3"/>
      <c r="AQ373" s="3"/>
      <c r="AS373" s="3"/>
      <c r="AU373" s="3"/>
      <c r="AX373" s="3"/>
      <c r="BA373" s="3"/>
      <c r="BD373" s="3"/>
      <c r="BG373" s="3"/>
      <c r="BJ373" s="3"/>
      <c r="BM373" s="3"/>
      <c r="BP373" s="3"/>
      <c r="BS373" s="3"/>
    </row>
    <row r="374" spans="1:71" x14ac:dyDescent="0.25">
      <c r="A374" s="23" t="str">
        <f t="shared" si="37"/>
        <v>SARDSA [Sardine South Africa]</v>
      </c>
      <c r="B374" s="4" t="s">
        <v>1685</v>
      </c>
      <c r="C374" s="4" t="s">
        <v>1686</v>
      </c>
      <c r="D374" s="3"/>
      <c r="E374" s="9"/>
      <c r="F374" s="9"/>
      <c r="G374" s="1"/>
      <c r="H374" s="3"/>
      <c r="I374" s="9"/>
      <c r="J374" s="1"/>
      <c r="K374" s="1"/>
      <c r="L374" s="1"/>
      <c r="M374" s="1"/>
      <c r="N374" s="3"/>
      <c r="O374" s="9"/>
      <c r="P374" s="1"/>
      <c r="Q374" s="1"/>
      <c r="R374" s="1"/>
      <c r="S374" s="3"/>
      <c r="U374" s="3"/>
      <c r="W374" s="3"/>
      <c r="Y374" s="3"/>
      <c r="AA374" s="3"/>
      <c r="AC374" s="3"/>
      <c r="AE374" s="3"/>
      <c r="AG374" s="3"/>
      <c r="AI374" s="3"/>
      <c r="AK374" s="3"/>
      <c r="AM374" s="3"/>
      <c r="AO374" s="3"/>
      <c r="AQ374" s="3"/>
      <c r="AS374" s="3"/>
      <c r="AU374" s="3"/>
      <c r="AX374" s="3"/>
      <c r="BA374" s="3"/>
      <c r="BD374" s="3"/>
      <c r="BG374" s="3"/>
      <c r="BJ374" s="3"/>
      <c r="BM374" s="3"/>
      <c r="BP374" s="3"/>
      <c r="BS374" s="3"/>
    </row>
    <row r="375" spans="1:71" x14ac:dyDescent="0.25">
      <c r="A375" s="23" t="str">
        <f t="shared" si="37"/>
        <v>SARDWAZAB [Sardine West Africa Zone A+B]</v>
      </c>
      <c r="B375" s="4" t="s">
        <v>1687</v>
      </c>
      <c r="C375" s="4" t="s">
        <v>1688</v>
      </c>
      <c r="D375" s="3"/>
      <c r="E375" s="9"/>
      <c r="F375" s="9"/>
      <c r="G375" s="1"/>
      <c r="H375" s="3"/>
      <c r="I375" s="9"/>
      <c r="J375" s="1"/>
      <c r="K375" s="1"/>
      <c r="L375" s="1"/>
      <c r="M375" s="1"/>
      <c r="N375" s="3"/>
      <c r="O375" s="9"/>
      <c r="P375" s="1"/>
      <c r="Q375" s="1"/>
      <c r="R375" s="1"/>
      <c r="S375" s="3"/>
      <c r="U375" s="3"/>
      <c r="W375" s="3"/>
      <c r="Y375" s="3"/>
      <c r="AA375" s="3"/>
      <c r="AC375" s="3"/>
      <c r="AE375" s="3"/>
      <c r="AG375" s="3"/>
      <c r="AI375" s="3"/>
      <c r="AK375" s="3"/>
      <c r="AM375" s="3"/>
      <c r="AO375" s="3"/>
      <c r="AQ375" s="3"/>
      <c r="AS375" s="3"/>
      <c r="AU375" s="3"/>
      <c r="AX375" s="3"/>
      <c r="BA375" s="3"/>
      <c r="BD375" s="3"/>
      <c r="BG375" s="3"/>
      <c r="BJ375" s="3"/>
      <c r="BM375" s="3"/>
      <c r="BP375" s="3"/>
      <c r="BS375" s="3"/>
    </row>
    <row r="376" spans="1:71" x14ac:dyDescent="0.25">
      <c r="A376" s="23" t="str">
        <f t="shared" si="37"/>
        <v>SARDWAZC [Sardine West Africa Zone C]</v>
      </c>
      <c r="B376" s="4" t="s">
        <v>1689</v>
      </c>
      <c r="C376" s="4" t="s">
        <v>1690</v>
      </c>
      <c r="D376" s="3"/>
      <c r="E376" s="9"/>
      <c r="F376" s="9"/>
      <c r="G376" s="1"/>
      <c r="H376" s="3"/>
      <c r="I376" s="9"/>
      <c r="J376" s="1"/>
      <c r="K376" s="1"/>
      <c r="L376" s="1"/>
      <c r="M376" s="1"/>
      <c r="N376" s="3"/>
      <c r="O376" s="9"/>
      <c r="P376" s="1"/>
      <c r="Q376" s="1"/>
      <c r="R376" s="1"/>
      <c r="S376" s="3"/>
      <c r="U376" s="3"/>
      <c r="W376" s="3"/>
      <c r="Y376" s="3"/>
      <c r="AA376" s="3"/>
      <c r="AC376" s="3"/>
      <c r="AE376" s="3"/>
      <c r="AG376" s="3"/>
      <c r="AI376" s="3"/>
      <c r="AK376" s="3"/>
      <c r="AM376" s="3"/>
      <c r="AO376" s="3"/>
      <c r="AQ376" s="3"/>
      <c r="AS376" s="3"/>
      <c r="AU376" s="3"/>
      <c r="AX376" s="3"/>
      <c r="BA376" s="3"/>
      <c r="BD376" s="3"/>
      <c r="BG376" s="3"/>
      <c r="BJ376" s="3"/>
      <c r="BM376" s="3"/>
      <c r="BP376" s="3"/>
      <c r="BS376" s="3"/>
    </row>
    <row r="377" spans="1:71" x14ac:dyDescent="0.25">
      <c r="A377" s="23" t="str">
        <f t="shared" si="37"/>
        <v>SAURNWPAC [Pacific saury Northwest Pacific]</v>
      </c>
      <c r="B377" s="4" t="s">
        <v>1691</v>
      </c>
      <c r="C377" s="4" t="s">
        <v>1692</v>
      </c>
      <c r="D377" s="3"/>
      <c r="E377" s="9"/>
      <c r="F377" s="9"/>
      <c r="G377" s="1"/>
      <c r="H377" s="3"/>
      <c r="I377" s="9"/>
      <c r="J377" s="1"/>
      <c r="K377" s="1"/>
      <c r="L377" s="1"/>
      <c r="M377" s="1"/>
      <c r="N377" s="3"/>
      <c r="O377" s="9"/>
      <c r="P377" s="1"/>
      <c r="Q377" s="1"/>
      <c r="R377" s="1"/>
      <c r="S377" s="3"/>
      <c r="U377" s="3"/>
      <c r="W377" s="3"/>
      <c r="Y377" s="3"/>
      <c r="AA377" s="3"/>
      <c r="AC377" s="3"/>
      <c r="AE377" s="3"/>
      <c r="AG377" s="3"/>
      <c r="AI377" s="3"/>
      <c r="AK377" s="3"/>
      <c r="AM377" s="3"/>
      <c r="AO377" s="3"/>
      <c r="AQ377" s="3"/>
      <c r="AS377" s="3"/>
      <c r="AU377" s="3"/>
      <c r="AX377" s="3"/>
      <c r="BA377" s="3"/>
      <c r="BD377" s="3"/>
      <c r="BG377" s="3"/>
      <c r="BJ377" s="3"/>
      <c r="BM377" s="3"/>
      <c r="BP377" s="3"/>
      <c r="BS377" s="3"/>
    </row>
    <row r="378" spans="1:71" x14ac:dyDescent="0.25">
      <c r="A378" s="23" t="str">
        <f t="shared" si="37"/>
        <v>SBARSHARATL [Sandbar shark Atlantic]</v>
      </c>
      <c r="B378" s="4" t="s">
        <v>1693</v>
      </c>
      <c r="C378" s="4" t="s">
        <v>1694</v>
      </c>
      <c r="D378" s="3"/>
      <c r="E378" s="9"/>
      <c r="F378" s="9"/>
      <c r="G378" s="1"/>
      <c r="H378" s="3"/>
      <c r="I378" s="9"/>
      <c r="J378" s="1"/>
      <c r="K378" s="1"/>
      <c r="L378" s="1"/>
      <c r="M378" s="1"/>
      <c r="N378" s="3"/>
      <c r="O378" s="9"/>
      <c r="P378" s="1"/>
      <c r="Q378" s="1"/>
      <c r="R378" s="1"/>
      <c r="S378" s="3"/>
      <c r="U378" s="3"/>
      <c r="W378" s="3"/>
      <c r="Y378" s="3"/>
      <c r="AA378" s="3"/>
      <c r="AC378" s="3"/>
      <c r="AE378" s="3"/>
      <c r="AG378" s="3"/>
      <c r="AI378" s="3"/>
      <c r="AK378" s="3"/>
      <c r="AM378" s="3"/>
      <c r="AO378" s="3"/>
      <c r="AQ378" s="3"/>
      <c r="AS378" s="3"/>
      <c r="AU378" s="3"/>
      <c r="AX378" s="3"/>
      <c r="BA378" s="3"/>
      <c r="BD378" s="3"/>
      <c r="BG378" s="3"/>
      <c r="BJ378" s="3"/>
      <c r="BM378" s="3"/>
      <c r="BP378" s="3"/>
      <c r="BS378" s="3"/>
    </row>
    <row r="379" spans="1:71" x14ac:dyDescent="0.25">
      <c r="A379" s="23" t="str">
        <f t="shared" si="37"/>
        <v>SBELLYROCKPCOAST [Shortbelly rockfish Pacific Coast]</v>
      </c>
      <c r="B379" s="4" t="s">
        <v>1695</v>
      </c>
      <c r="C379" s="4" t="s">
        <v>1696</v>
      </c>
      <c r="D379" s="3"/>
      <c r="E379" s="9"/>
      <c r="F379" s="9"/>
      <c r="G379" s="1"/>
      <c r="H379" s="3"/>
      <c r="I379" s="9"/>
      <c r="J379" s="1"/>
      <c r="K379" s="1"/>
      <c r="L379" s="1"/>
      <c r="M379" s="1"/>
      <c r="N379" s="3"/>
      <c r="O379" s="9"/>
      <c r="P379" s="1"/>
      <c r="Q379" s="1"/>
      <c r="R379" s="1"/>
      <c r="S379" s="3"/>
      <c r="U379" s="3"/>
      <c r="W379" s="3"/>
      <c r="Y379" s="3"/>
      <c r="AA379" s="3"/>
      <c r="AC379" s="3"/>
      <c r="AE379" s="3"/>
      <c r="AG379" s="3"/>
      <c r="AI379" s="3"/>
      <c r="AK379" s="3"/>
      <c r="AM379" s="3"/>
      <c r="AO379" s="3"/>
      <c r="AQ379" s="3"/>
      <c r="AS379" s="3"/>
      <c r="AU379" s="3"/>
      <c r="AX379" s="3"/>
      <c r="BA379" s="3"/>
      <c r="BD379" s="3"/>
      <c r="BG379" s="3"/>
      <c r="BJ379" s="3"/>
      <c r="BM379" s="3"/>
      <c r="BP379" s="3"/>
      <c r="BS379" s="3"/>
    </row>
    <row r="380" spans="1:71" x14ac:dyDescent="0.25">
      <c r="A380" s="23" t="str">
        <f t="shared" si="37"/>
        <v>SBREAMCH [Deepwater Cardinalfish Chile]</v>
      </c>
      <c r="B380" s="4" t="s">
        <v>1697</v>
      </c>
      <c r="C380" s="4" t="s">
        <v>1698</v>
      </c>
      <c r="D380" s="3"/>
      <c r="E380" s="9"/>
      <c r="F380" s="9"/>
      <c r="G380" s="1"/>
      <c r="H380" s="3"/>
      <c r="I380" s="9"/>
      <c r="J380" s="1"/>
      <c r="K380" s="1"/>
      <c r="L380" s="1"/>
      <c r="M380" s="1"/>
      <c r="N380" s="3"/>
      <c r="O380" s="9"/>
      <c r="P380" s="1"/>
      <c r="Q380" s="1"/>
      <c r="R380" s="1"/>
      <c r="S380" s="3"/>
      <c r="U380" s="3"/>
      <c r="W380" s="3"/>
      <c r="Y380" s="3"/>
      <c r="AA380" s="3"/>
      <c r="AC380" s="3"/>
      <c r="AE380" s="3"/>
      <c r="AG380" s="3"/>
      <c r="AI380" s="3"/>
      <c r="AK380" s="3"/>
      <c r="AM380" s="3"/>
      <c r="AO380" s="3"/>
      <c r="AQ380" s="3"/>
      <c r="AS380" s="3"/>
      <c r="AU380" s="3"/>
      <c r="AX380" s="3"/>
      <c r="BA380" s="3"/>
      <c r="BD380" s="3"/>
      <c r="BG380" s="3"/>
      <c r="BJ380" s="3"/>
      <c r="BM380" s="3"/>
      <c r="BP380" s="3"/>
      <c r="BS380" s="3"/>
    </row>
    <row r="381" spans="1:71" x14ac:dyDescent="0.25">
      <c r="A381" s="23" t="str">
        <f t="shared" si="37"/>
        <v>SBT [Southern bluefin tuna Southern Oceans]</v>
      </c>
      <c r="B381" s="4" t="s">
        <v>1699</v>
      </c>
      <c r="C381" s="4" t="s">
        <v>1700</v>
      </c>
      <c r="D381" s="3"/>
      <c r="E381" s="9"/>
      <c r="F381" s="9"/>
      <c r="G381" s="1"/>
      <c r="H381" s="3"/>
      <c r="I381" s="9"/>
      <c r="J381" s="1"/>
      <c r="K381" s="1"/>
      <c r="L381" s="1"/>
      <c r="M381" s="1"/>
      <c r="N381" s="3"/>
      <c r="O381" s="9"/>
      <c r="P381" s="1"/>
      <c r="Q381" s="1"/>
      <c r="R381" s="1"/>
      <c r="S381" s="3"/>
      <c r="U381" s="3"/>
      <c r="W381" s="3"/>
      <c r="Y381" s="3"/>
      <c r="AA381" s="3"/>
      <c r="AC381" s="3"/>
      <c r="AE381" s="3"/>
      <c r="AG381" s="3"/>
      <c r="AI381" s="3"/>
      <c r="AK381" s="3"/>
      <c r="AM381" s="3"/>
      <c r="AO381" s="3"/>
      <c r="AQ381" s="3"/>
      <c r="AS381" s="3"/>
      <c r="AU381" s="3"/>
      <c r="AX381" s="3"/>
      <c r="BA381" s="3"/>
      <c r="BD381" s="3"/>
      <c r="BG381" s="3"/>
      <c r="BJ381" s="3"/>
      <c r="BM381" s="3"/>
      <c r="BP381" s="3"/>
      <c r="BS381" s="3"/>
    </row>
    <row r="382" spans="1:71" x14ac:dyDescent="0.25">
      <c r="A382" s="23" t="str">
        <f t="shared" si="37"/>
        <v>SBWHITACIR [Southern blue whiting Campbell Island Rise]</v>
      </c>
      <c r="B382" s="4" t="s">
        <v>1701</v>
      </c>
      <c r="C382" s="4" t="s">
        <v>1702</v>
      </c>
      <c r="D382" s="3"/>
      <c r="E382" s="9"/>
      <c r="F382" s="9"/>
      <c r="G382" s="1"/>
      <c r="H382" s="3"/>
      <c r="I382" s="9"/>
      <c r="J382" s="1"/>
      <c r="K382" s="1"/>
      <c r="L382" s="1"/>
      <c r="M382" s="1"/>
      <c r="N382" s="3"/>
      <c r="O382" s="9"/>
      <c r="P382" s="1"/>
      <c r="Q382" s="1"/>
      <c r="R382" s="1"/>
      <c r="S382" s="3"/>
      <c r="U382" s="3"/>
      <c r="W382" s="3"/>
      <c r="Y382" s="3"/>
      <c r="AA382" s="3"/>
      <c r="AC382" s="3"/>
      <c r="AE382" s="3"/>
      <c r="AG382" s="3"/>
      <c r="AI382" s="3"/>
      <c r="AK382" s="3"/>
      <c r="AM382" s="3"/>
      <c r="AO382" s="3"/>
      <c r="AQ382" s="3"/>
      <c r="AS382" s="3"/>
      <c r="AU382" s="3"/>
      <c r="AX382" s="3"/>
      <c r="BA382" s="3"/>
      <c r="BD382" s="3"/>
      <c r="BG382" s="3"/>
      <c r="BJ382" s="3"/>
      <c r="BM382" s="3"/>
      <c r="BP382" s="3"/>
      <c r="BS382" s="3"/>
    </row>
    <row r="383" spans="1:71" x14ac:dyDescent="0.25">
      <c r="A383" s="23" t="str">
        <f t="shared" si="37"/>
        <v>SBWHITARGS [Southern blue whiting Southern Argentina]</v>
      </c>
      <c r="B383" s="4" t="s">
        <v>1703</v>
      </c>
      <c r="C383" s="4" t="s">
        <v>1704</v>
      </c>
      <c r="D383" s="3"/>
      <c r="E383" s="9"/>
      <c r="F383" s="9"/>
      <c r="G383" s="1"/>
      <c r="H383" s="3"/>
      <c r="I383" s="9"/>
      <c r="J383" s="1"/>
      <c r="K383" s="1"/>
      <c r="L383" s="1"/>
      <c r="M383" s="1"/>
      <c r="N383" s="3"/>
      <c r="O383" s="9"/>
      <c r="P383" s="1"/>
      <c r="Q383" s="1"/>
      <c r="R383" s="1"/>
      <c r="S383" s="3"/>
      <c r="U383" s="3"/>
      <c r="W383" s="3"/>
      <c r="Y383" s="3"/>
      <c r="AA383" s="3"/>
      <c r="AC383" s="3"/>
      <c r="AE383" s="3"/>
      <c r="AG383" s="3"/>
      <c r="AI383" s="3"/>
      <c r="AK383" s="3"/>
      <c r="AM383" s="3"/>
      <c r="AO383" s="3"/>
      <c r="AQ383" s="3"/>
      <c r="AS383" s="3"/>
      <c r="AU383" s="3"/>
      <c r="AX383" s="3"/>
      <c r="BA383" s="3"/>
      <c r="BD383" s="3"/>
      <c r="BG383" s="3"/>
      <c r="BJ383" s="3"/>
      <c r="BM383" s="3"/>
      <c r="BP383" s="3"/>
      <c r="BS383" s="3"/>
    </row>
    <row r="384" spans="1:71" x14ac:dyDescent="0.25">
      <c r="A384" s="23" t="str">
        <f t="shared" si="37"/>
        <v>SCALL5ZMAB [Sea scallop Georges Bank and Mid-Atlantic Bight]</v>
      </c>
      <c r="B384" s="4" t="s">
        <v>1705</v>
      </c>
      <c r="C384" s="4" t="s">
        <v>1706</v>
      </c>
      <c r="D384" s="3"/>
      <c r="E384" s="9"/>
      <c r="F384" s="9"/>
      <c r="G384" s="1"/>
      <c r="H384" s="3"/>
      <c r="I384" s="9"/>
      <c r="J384" s="1"/>
      <c r="K384" s="1"/>
      <c r="L384" s="1"/>
      <c r="M384" s="1"/>
      <c r="N384" s="3"/>
      <c r="O384" s="9"/>
      <c r="P384" s="1"/>
      <c r="Q384" s="1"/>
      <c r="R384" s="1"/>
      <c r="S384" s="3"/>
      <c r="U384" s="3"/>
      <c r="W384" s="3"/>
      <c r="Y384" s="3"/>
      <c r="AA384" s="3"/>
      <c r="AC384" s="3"/>
      <c r="AE384" s="3"/>
      <c r="AG384" s="3"/>
      <c r="AI384" s="3"/>
      <c r="AK384" s="3"/>
      <c r="AM384" s="3"/>
      <c r="AO384" s="3"/>
      <c r="AQ384" s="3"/>
      <c r="AS384" s="3"/>
      <c r="AU384" s="3"/>
      <c r="AX384" s="3"/>
      <c r="BA384" s="3"/>
      <c r="BD384" s="3"/>
      <c r="BG384" s="3"/>
      <c r="BJ384" s="3"/>
      <c r="BM384" s="3"/>
      <c r="BP384" s="3"/>
      <c r="BS384" s="3"/>
    </row>
    <row r="385" spans="1:71" x14ac:dyDescent="0.25">
      <c r="A385" s="23" t="str">
        <f t="shared" si="37"/>
        <v>SCALLGB [Sea scallop Georges Bank]</v>
      </c>
      <c r="B385" s="4" t="s">
        <v>1707</v>
      </c>
      <c r="C385" s="4" t="s">
        <v>1708</v>
      </c>
      <c r="D385" s="3"/>
      <c r="E385" s="9"/>
      <c r="F385" s="9"/>
      <c r="G385" s="1"/>
      <c r="H385" s="3"/>
      <c r="I385" s="9"/>
      <c r="J385" s="1"/>
      <c r="K385" s="1"/>
      <c r="L385" s="1"/>
      <c r="M385" s="1"/>
      <c r="N385" s="3"/>
      <c r="O385" s="9"/>
      <c r="P385" s="1"/>
      <c r="Q385" s="1"/>
      <c r="R385" s="1"/>
      <c r="S385" s="3"/>
      <c r="U385" s="3"/>
      <c r="W385" s="3"/>
      <c r="Y385" s="3"/>
      <c r="AA385" s="3"/>
      <c r="AC385" s="3"/>
      <c r="AE385" s="3"/>
      <c r="AG385" s="3"/>
      <c r="AI385" s="3"/>
      <c r="AK385" s="3"/>
      <c r="AM385" s="3"/>
      <c r="AO385" s="3"/>
      <c r="AQ385" s="3"/>
      <c r="AS385" s="3"/>
      <c r="AU385" s="3"/>
      <c r="AX385" s="3"/>
      <c r="BA385" s="3"/>
      <c r="BD385" s="3"/>
      <c r="BG385" s="3"/>
      <c r="BJ385" s="3"/>
      <c r="BM385" s="3"/>
      <c r="BP385" s="3"/>
      <c r="BS385" s="3"/>
    </row>
    <row r="386" spans="1:71" x14ac:dyDescent="0.25">
      <c r="A386" s="23" t="str">
        <f t="shared" si="37"/>
        <v>SCMPBP [Scampi Bay of Plenty]</v>
      </c>
      <c r="B386" s="4" t="s">
        <v>1709</v>
      </c>
      <c r="C386" s="4" t="s">
        <v>1710</v>
      </c>
      <c r="D386" s="3"/>
      <c r="E386" s="9"/>
      <c r="F386" s="9"/>
      <c r="G386" s="1"/>
      <c r="H386" s="3"/>
      <c r="I386" s="9"/>
      <c r="J386" s="1"/>
      <c r="K386" s="1"/>
      <c r="L386" s="1"/>
      <c r="M386" s="1"/>
      <c r="N386" s="3"/>
      <c r="O386" s="9"/>
      <c r="P386" s="1"/>
      <c r="Q386" s="1"/>
      <c r="R386" s="1"/>
      <c r="S386" s="3"/>
      <c r="U386" s="3"/>
      <c r="W386" s="3"/>
      <c r="Y386" s="3"/>
      <c r="AA386" s="3"/>
      <c r="AC386" s="3"/>
      <c r="AE386" s="3"/>
      <c r="AG386" s="3"/>
      <c r="AI386" s="3"/>
      <c r="AK386" s="3"/>
      <c r="AM386" s="3"/>
      <c r="AO386" s="3"/>
      <c r="AQ386" s="3"/>
      <c r="AS386" s="3"/>
      <c r="AU386" s="3"/>
      <c r="AX386" s="3"/>
      <c r="BA386" s="3"/>
      <c r="BD386" s="3"/>
      <c r="BG386" s="3"/>
      <c r="BJ386" s="3"/>
      <c r="BM386" s="3"/>
      <c r="BP386" s="3"/>
      <c r="BS386" s="3"/>
    </row>
    <row r="387" spans="1:71" x14ac:dyDescent="0.25">
      <c r="A387" s="23" t="str">
        <f t="shared" si="37"/>
        <v>SCMPWHB [Scampi Wairapa/Hawke Bay]</v>
      </c>
      <c r="B387" s="4" t="s">
        <v>1711</v>
      </c>
      <c r="C387" s="4" t="s">
        <v>1712</v>
      </c>
      <c r="D387" s="3"/>
      <c r="E387" s="9"/>
      <c r="F387" s="9"/>
      <c r="G387" s="1"/>
      <c r="H387" s="3"/>
      <c r="I387" s="9"/>
      <c r="J387" s="1"/>
      <c r="K387" s="1"/>
      <c r="L387" s="1"/>
      <c r="M387" s="1"/>
      <c r="N387" s="3"/>
      <c r="O387" s="9"/>
      <c r="P387" s="1"/>
      <c r="Q387" s="1"/>
      <c r="R387" s="1"/>
      <c r="S387" s="3"/>
      <c r="U387" s="3"/>
      <c r="W387" s="3"/>
      <c r="Y387" s="3"/>
      <c r="AA387" s="3"/>
      <c r="AC387" s="3"/>
      <c r="AE387" s="3"/>
      <c r="AG387" s="3"/>
      <c r="AI387" s="3"/>
      <c r="AK387" s="3"/>
      <c r="AM387" s="3"/>
      <c r="AO387" s="3"/>
      <c r="AQ387" s="3"/>
      <c r="AS387" s="3"/>
      <c r="AU387" s="3"/>
      <c r="AX387" s="3"/>
      <c r="BA387" s="3"/>
      <c r="BD387" s="3"/>
      <c r="BG387" s="3"/>
      <c r="BJ387" s="3"/>
      <c r="BM387" s="3"/>
      <c r="BP387" s="3"/>
      <c r="BS387" s="3"/>
    </row>
    <row r="388" spans="1:71" x14ac:dyDescent="0.25">
      <c r="A388" s="23" t="str">
        <f t="shared" si="37"/>
        <v>SCUPNWATLC [Scup Atlantic Coast]</v>
      </c>
      <c r="B388" s="4" t="s">
        <v>1713</v>
      </c>
      <c r="C388" s="4" t="s">
        <v>1714</v>
      </c>
      <c r="D388" s="3"/>
      <c r="E388" s="9"/>
      <c r="F388" s="9"/>
      <c r="G388" s="1"/>
      <c r="H388" s="3"/>
      <c r="I388" s="9"/>
      <c r="J388" s="1"/>
      <c r="K388" s="1"/>
      <c r="L388" s="1"/>
      <c r="M388" s="1"/>
      <c r="N388" s="3"/>
      <c r="O388" s="9"/>
      <c r="P388" s="1"/>
      <c r="Q388" s="1"/>
      <c r="R388" s="1"/>
      <c r="S388" s="3"/>
      <c r="U388" s="3"/>
      <c r="W388" s="3"/>
      <c r="Y388" s="3"/>
      <c r="AA388" s="3"/>
      <c r="AC388" s="3"/>
      <c r="AE388" s="3"/>
      <c r="AG388" s="3"/>
      <c r="AI388" s="3"/>
      <c r="AK388" s="3"/>
      <c r="AM388" s="3"/>
      <c r="AO388" s="3"/>
      <c r="AQ388" s="3"/>
      <c r="AS388" s="3"/>
      <c r="AU388" s="3"/>
      <c r="AX388" s="3"/>
      <c r="BA388" s="3"/>
      <c r="BD388" s="3"/>
      <c r="BG388" s="3"/>
      <c r="BJ388" s="3"/>
      <c r="BM388" s="3"/>
      <c r="BP388" s="3"/>
      <c r="BS388" s="3"/>
    </row>
    <row r="389" spans="1:71" x14ac:dyDescent="0.25">
      <c r="A389" s="23" t="str">
        <f t="shared" si="37"/>
        <v>SDOGATLC [Spiny dogfish Atlantic Coast]</v>
      </c>
      <c r="B389" s="4" t="s">
        <v>1715</v>
      </c>
      <c r="C389" s="4" t="s">
        <v>1716</v>
      </c>
      <c r="D389" s="3"/>
      <c r="E389" s="9"/>
      <c r="F389" s="9"/>
      <c r="G389" s="1"/>
      <c r="H389" s="3"/>
      <c r="I389" s="9"/>
      <c r="J389" s="1"/>
      <c r="K389" s="1"/>
      <c r="L389" s="1"/>
      <c r="M389" s="1"/>
      <c r="N389" s="3"/>
      <c r="O389" s="9"/>
      <c r="P389" s="1"/>
      <c r="Q389" s="1"/>
      <c r="R389" s="1"/>
      <c r="S389" s="3"/>
      <c r="U389" s="3"/>
      <c r="W389" s="3"/>
      <c r="Y389" s="3"/>
      <c r="AA389" s="3"/>
      <c r="AC389" s="3"/>
      <c r="AE389" s="3"/>
      <c r="AG389" s="3"/>
      <c r="AI389" s="3"/>
      <c r="AK389" s="3"/>
      <c r="AM389" s="3"/>
      <c r="AO389" s="3"/>
      <c r="AQ389" s="3"/>
      <c r="AS389" s="3"/>
      <c r="AU389" s="3"/>
      <c r="AX389" s="3"/>
      <c r="BA389" s="3"/>
      <c r="BD389" s="3"/>
      <c r="BG389" s="3"/>
      <c r="BJ389" s="3"/>
      <c r="BM389" s="3"/>
      <c r="BP389" s="3"/>
      <c r="BS389" s="3"/>
    </row>
    <row r="390" spans="1:71" x14ac:dyDescent="0.25">
      <c r="A390" s="23" t="str">
        <f t="shared" si="37"/>
        <v>SDOGBLKGSA29 [Spiny Dogfish Black Sea]</v>
      </c>
      <c r="B390" s="4" t="s">
        <v>1717</v>
      </c>
      <c r="C390" s="4" t="s">
        <v>1718</v>
      </c>
      <c r="D390" s="3"/>
      <c r="E390" s="9"/>
      <c r="F390" s="9"/>
      <c r="G390" s="1"/>
      <c r="H390" s="3"/>
      <c r="I390" s="9"/>
      <c r="J390" s="1"/>
      <c r="K390" s="1"/>
      <c r="L390" s="1"/>
      <c r="M390" s="1"/>
      <c r="N390" s="3"/>
      <c r="O390" s="9"/>
      <c r="P390" s="1"/>
      <c r="Q390" s="1"/>
      <c r="R390" s="1"/>
      <c r="S390" s="3"/>
      <c r="U390" s="3"/>
      <c r="W390" s="3"/>
      <c r="Y390" s="3"/>
      <c r="AA390" s="3"/>
      <c r="AC390" s="3"/>
      <c r="AE390" s="3"/>
      <c r="AG390" s="3"/>
      <c r="AI390" s="3"/>
      <c r="AK390" s="3"/>
      <c r="AM390" s="3"/>
      <c r="AO390" s="3"/>
      <c r="AQ390" s="3"/>
      <c r="AS390" s="3"/>
      <c r="AU390" s="3"/>
      <c r="AX390" s="3"/>
      <c r="BA390" s="3"/>
      <c r="BD390" s="3"/>
      <c r="BG390" s="3"/>
      <c r="BJ390" s="3"/>
      <c r="BM390" s="3"/>
      <c r="BP390" s="3"/>
      <c r="BS390" s="3"/>
    </row>
    <row r="391" spans="1:71" x14ac:dyDescent="0.25">
      <c r="A391" s="23" t="str">
        <f t="shared" ref="A391:A454" si="38">IF(ISBLANK(B391),"",B391&amp;" ["&amp;C391&amp;"]")</f>
        <v>SEELNSSA1 [Sandeel North Sea Area 1]</v>
      </c>
      <c r="B391" s="4" t="s">
        <v>1719</v>
      </c>
      <c r="C391" s="4" t="s">
        <v>1720</v>
      </c>
      <c r="D391" s="3"/>
      <c r="E391" s="9"/>
      <c r="F391" s="9"/>
      <c r="G391" s="1"/>
      <c r="H391" s="3"/>
      <c r="I391" s="9"/>
      <c r="J391" s="1"/>
      <c r="K391" s="1"/>
      <c r="L391" s="1"/>
      <c r="M391" s="1"/>
      <c r="N391" s="3"/>
      <c r="O391" s="9"/>
      <c r="P391" s="1"/>
      <c r="Q391" s="1"/>
      <c r="R391" s="1"/>
      <c r="S391" s="3"/>
      <c r="U391" s="3"/>
      <c r="W391" s="3"/>
      <c r="Y391" s="3"/>
      <c r="AA391" s="3"/>
      <c r="AC391" s="3"/>
      <c r="AE391" s="3"/>
      <c r="AG391" s="3"/>
      <c r="AI391" s="3"/>
      <c r="AK391" s="3"/>
      <c r="AM391" s="3"/>
      <c r="AO391" s="3"/>
      <c r="AQ391" s="3"/>
      <c r="AS391" s="3"/>
      <c r="AU391" s="3"/>
      <c r="AX391" s="3"/>
      <c r="BA391" s="3"/>
      <c r="BD391" s="3"/>
      <c r="BG391" s="3"/>
      <c r="BJ391" s="3"/>
      <c r="BM391" s="3"/>
      <c r="BP391" s="3"/>
      <c r="BS391" s="3"/>
    </row>
    <row r="392" spans="1:71" x14ac:dyDescent="0.25">
      <c r="A392" s="23" t="str">
        <f t="shared" si="38"/>
        <v>SEELNSSA2 [Sandeel North Sea Area 2]</v>
      </c>
      <c r="B392" s="4" t="s">
        <v>1721</v>
      </c>
      <c r="C392" s="4" t="s">
        <v>1722</v>
      </c>
      <c r="D392" s="3"/>
      <c r="E392" s="9"/>
      <c r="F392" s="9"/>
      <c r="G392" s="1"/>
      <c r="H392" s="3"/>
      <c r="I392" s="9"/>
      <c r="J392" s="1"/>
      <c r="K392" s="1"/>
      <c r="L392" s="1"/>
      <c r="M392" s="1"/>
      <c r="N392" s="3"/>
      <c r="O392" s="9"/>
      <c r="P392" s="1"/>
      <c r="Q392" s="1"/>
      <c r="R392" s="1"/>
      <c r="S392" s="3"/>
      <c r="U392" s="3"/>
      <c r="W392" s="3"/>
      <c r="Y392" s="3"/>
      <c r="AA392" s="3"/>
      <c r="AC392" s="3"/>
      <c r="AE392" s="3"/>
      <c r="AG392" s="3"/>
      <c r="AI392" s="3"/>
      <c r="AK392" s="3"/>
      <c r="AM392" s="3"/>
      <c r="AO392" s="3"/>
      <c r="AQ392" s="3"/>
      <c r="AS392" s="3"/>
      <c r="AU392" s="3"/>
      <c r="AX392" s="3"/>
      <c r="BA392" s="3"/>
      <c r="BD392" s="3"/>
      <c r="BG392" s="3"/>
      <c r="BJ392" s="3"/>
      <c r="BM392" s="3"/>
      <c r="BP392" s="3"/>
      <c r="BS392" s="3"/>
    </row>
    <row r="393" spans="1:71" x14ac:dyDescent="0.25">
      <c r="A393" s="23" t="str">
        <f t="shared" si="38"/>
        <v>SEELNSSA3 [Sandeel North Sea Area 3]</v>
      </c>
      <c r="B393" s="4" t="s">
        <v>1723</v>
      </c>
      <c r="C393" s="4" t="s">
        <v>1724</v>
      </c>
      <c r="D393" s="3"/>
      <c r="E393" s="9"/>
      <c r="F393" s="9"/>
      <c r="G393" s="1"/>
      <c r="H393" s="3"/>
      <c r="I393" s="9"/>
      <c r="J393" s="1"/>
      <c r="K393" s="1"/>
      <c r="L393" s="1"/>
      <c r="M393" s="1"/>
      <c r="N393" s="3"/>
      <c r="O393" s="9"/>
      <c r="P393" s="1"/>
      <c r="Q393" s="1"/>
      <c r="R393" s="1"/>
      <c r="S393" s="3"/>
      <c r="U393" s="3"/>
      <c r="W393" s="3"/>
      <c r="Y393" s="3"/>
      <c r="AA393" s="3"/>
      <c r="AC393" s="3"/>
      <c r="AE393" s="3"/>
      <c r="AG393" s="3"/>
      <c r="AI393" s="3"/>
      <c r="AK393" s="3"/>
      <c r="AM393" s="3"/>
      <c r="AO393" s="3"/>
      <c r="AQ393" s="3"/>
      <c r="AS393" s="3"/>
      <c r="AU393" s="3"/>
      <c r="AX393" s="3"/>
      <c r="BA393" s="3"/>
      <c r="BD393" s="3"/>
      <c r="BG393" s="3"/>
      <c r="BJ393" s="3"/>
      <c r="BM393" s="3"/>
      <c r="BP393" s="3"/>
      <c r="BS393" s="3"/>
    </row>
    <row r="394" spans="1:71" x14ac:dyDescent="0.25">
      <c r="A394" s="23" t="str">
        <f t="shared" si="38"/>
        <v>SFLOUNMATLC [Summer flounder Mid-Atlantic Coast]</v>
      </c>
      <c r="B394" s="4" t="s">
        <v>1725</v>
      </c>
      <c r="C394" s="4" t="s">
        <v>1726</v>
      </c>
      <c r="D394" s="3"/>
      <c r="E394" s="9"/>
      <c r="F394" s="9"/>
      <c r="G394" s="1"/>
      <c r="H394" s="3"/>
      <c r="I394" s="9"/>
      <c r="J394" s="1"/>
      <c r="K394" s="1"/>
      <c r="L394" s="1"/>
      <c r="M394" s="1"/>
      <c r="N394" s="3"/>
      <c r="O394" s="9"/>
      <c r="P394" s="1"/>
      <c r="Q394" s="1"/>
      <c r="R394" s="1"/>
      <c r="S394" s="3"/>
      <c r="U394" s="3"/>
      <c r="W394" s="3"/>
      <c r="Y394" s="3"/>
      <c r="AA394" s="3"/>
      <c r="AC394" s="3"/>
      <c r="AE394" s="3"/>
      <c r="AG394" s="3"/>
      <c r="AI394" s="3"/>
      <c r="AK394" s="3"/>
      <c r="AM394" s="3"/>
      <c r="AO394" s="3"/>
      <c r="AQ394" s="3"/>
      <c r="AS394" s="3"/>
      <c r="AU394" s="3"/>
      <c r="AX394" s="3"/>
      <c r="BA394" s="3"/>
      <c r="BD394" s="3"/>
      <c r="BG394" s="3"/>
      <c r="BJ394" s="3"/>
      <c r="BM394" s="3"/>
      <c r="BP394" s="3"/>
      <c r="BS394" s="3"/>
    </row>
    <row r="395" spans="1:71" x14ac:dyDescent="0.25">
      <c r="A395" s="23" t="str">
        <f t="shared" si="38"/>
        <v>SFMAKONWPAC [Shortfin mako Nothwest Pacific Ocean]</v>
      </c>
      <c r="B395" s="4" t="s">
        <v>1727</v>
      </c>
      <c r="C395" s="4" t="s">
        <v>1728</v>
      </c>
      <c r="D395" s="3"/>
      <c r="E395" s="9"/>
      <c r="F395" s="9"/>
      <c r="G395" s="1"/>
      <c r="H395" s="3"/>
      <c r="I395" s="9"/>
      <c r="J395" s="1"/>
      <c r="K395" s="1"/>
      <c r="L395" s="1"/>
      <c r="M395" s="1"/>
      <c r="N395" s="3"/>
      <c r="O395" s="9"/>
      <c r="P395" s="1"/>
      <c r="Q395" s="1"/>
      <c r="R395" s="1"/>
      <c r="S395" s="3"/>
      <c r="U395" s="3"/>
      <c r="W395" s="3"/>
      <c r="Y395" s="3"/>
      <c r="AA395" s="3"/>
      <c r="AC395" s="3"/>
      <c r="AE395" s="3"/>
      <c r="AG395" s="3"/>
      <c r="AI395" s="3"/>
      <c r="AK395" s="3"/>
      <c r="AM395" s="3"/>
      <c r="AO395" s="3"/>
      <c r="AQ395" s="3"/>
      <c r="AS395" s="3"/>
      <c r="AU395" s="3"/>
      <c r="AX395" s="3"/>
      <c r="BA395" s="3"/>
      <c r="BD395" s="3"/>
      <c r="BG395" s="3"/>
      <c r="BJ395" s="3"/>
      <c r="BM395" s="3"/>
      <c r="BP395" s="3"/>
      <c r="BS395" s="3"/>
    </row>
    <row r="396" spans="1:71" ht="28.55" x14ac:dyDescent="0.25">
      <c r="A396" s="23" t="str">
        <f t="shared" si="38"/>
        <v>SHAKEGOMNGB [Silver hake Gulf of Maine / Northern Georges Bank]</v>
      </c>
      <c r="B396" s="4" t="s">
        <v>1729</v>
      </c>
      <c r="C396" s="4" t="s">
        <v>1730</v>
      </c>
      <c r="D396" s="3"/>
      <c r="E396" s="9"/>
      <c r="F396" s="9"/>
      <c r="G396" s="1"/>
      <c r="H396" s="3"/>
      <c r="I396" s="9"/>
      <c r="J396" s="1"/>
      <c r="K396" s="1"/>
      <c r="L396" s="1"/>
      <c r="M396" s="1"/>
      <c r="N396" s="3"/>
      <c r="O396" s="9"/>
      <c r="P396" s="1"/>
      <c r="Q396" s="1"/>
      <c r="R396" s="1"/>
      <c r="S396" s="3"/>
      <c r="U396" s="3"/>
      <c r="W396" s="3"/>
      <c r="Y396" s="3"/>
      <c r="AA396" s="3"/>
      <c r="AC396" s="3"/>
      <c r="AE396" s="3"/>
      <c r="AG396" s="3"/>
      <c r="AI396" s="3"/>
      <c r="AK396" s="3"/>
      <c r="AM396" s="3"/>
      <c r="AO396" s="3"/>
      <c r="AQ396" s="3"/>
      <c r="AS396" s="3"/>
      <c r="AU396" s="3"/>
      <c r="AX396" s="3"/>
      <c r="BA396" s="3"/>
      <c r="BD396" s="3"/>
      <c r="BG396" s="3"/>
      <c r="BJ396" s="3"/>
      <c r="BM396" s="3"/>
      <c r="BP396" s="3"/>
      <c r="BS396" s="3"/>
    </row>
    <row r="397" spans="1:71" x14ac:dyDescent="0.25">
      <c r="A397" s="23" t="str">
        <f t="shared" si="38"/>
        <v>SHAKESGBMATL [Silver hake Southern Georges Bank / Mid-Atlantic]</v>
      </c>
      <c r="B397" s="4" t="s">
        <v>1731</v>
      </c>
      <c r="C397" s="4" t="s">
        <v>1732</v>
      </c>
      <c r="D397" s="3"/>
      <c r="E397" s="9"/>
      <c r="F397" s="9"/>
      <c r="G397" s="1"/>
      <c r="H397" s="3"/>
      <c r="I397" s="9"/>
      <c r="J397" s="1"/>
      <c r="K397" s="1"/>
      <c r="L397" s="1"/>
      <c r="M397" s="1"/>
      <c r="N397" s="3"/>
      <c r="O397" s="9"/>
      <c r="P397" s="1"/>
      <c r="Q397" s="1"/>
      <c r="R397" s="1"/>
      <c r="S397" s="3"/>
      <c r="U397" s="3"/>
      <c r="W397" s="3"/>
      <c r="Y397" s="3"/>
      <c r="AA397" s="3"/>
      <c r="AC397" s="3"/>
      <c r="AE397" s="3"/>
      <c r="AG397" s="3"/>
      <c r="AI397" s="3"/>
      <c r="AK397" s="3"/>
      <c r="AM397" s="3"/>
      <c r="AO397" s="3"/>
      <c r="AQ397" s="3"/>
      <c r="AS397" s="3"/>
      <c r="AU397" s="3"/>
      <c r="AX397" s="3"/>
      <c r="BA397" s="3"/>
      <c r="BD397" s="3"/>
      <c r="BG397" s="3"/>
      <c r="BJ397" s="3"/>
      <c r="BM397" s="3"/>
      <c r="BP397" s="3"/>
      <c r="BS397" s="3"/>
    </row>
    <row r="398" spans="1:71" x14ac:dyDescent="0.25">
      <c r="A398" s="23" t="str">
        <f t="shared" si="38"/>
        <v>SILVERFISHSE [Silverfish Southeast Australia]</v>
      </c>
      <c r="B398" s="4" t="s">
        <v>1733</v>
      </c>
      <c r="C398" s="4" t="s">
        <v>1734</v>
      </c>
      <c r="D398" s="3"/>
      <c r="E398" s="9"/>
      <c r="F398" s="9"/>
      <c r="G398" s="1"/>
      <c r="H398" s="3"/>
      <c r="I398" s="9"/>
      <c r="J398" s="1"/>
      <c r="K398" s="1"/>
      <c r="L398" s="1"/>
      <c r="M398" s="1"/>
      <c r="N398" s="3"/>
      <c r="O398" s="9"/>
      <c r="P398" s="1"/>
      <c r="Q398" s="1"/>
      <c r="R398" s="1"/>
      <c r="S398" s="3"/>
      <c r="U398" s="3"/>
      <c r="W398" s="3"/>
      <c r="Y398" s="3"/>
      <c r="AA398" s="3"/>
      <c r="AC398" s="3"/>
      <c r="AE398" s="3"/>
      <c r="AG398" s="3"/>
      <c r="AI398" s="3"/>
      <c r="AK398" s="3"/>
      <c r="AM398" s="3"/>
      <c r="AO398" s="3"/>
      <c r="AQ398" s="3"/>
      <c r="AS398" s="3"/>
      <c r="AU398" s="3"/>
      <c r="AX398" s="3"/>
      <c r="BA398" s="3"/>
      <c r="BD398" s="3"/>
      <c r="BG398" s="3"/>
      <c r="BJ398" s="3"/>
      <c r="BM398" s="3"/>
      <c r="BP398" s="3"/>
      <c r="BS398" s="3"/>
    </row>
    <row r="399" spans="1:71" x14ac:dyDescent="0.25">
      <c r="A399" s="23" t="str">
        <f t="shared" si="38"/>
        <v>SKJCIO [Skipjack tuna Indian Ocean]</v>
      </c>
      <c r="B399" s="4" t="s">
        <v>1735</v>
      </c>
      <c r="C399" s="4" t="s">
        <v>1736</v>
      </c>
      <c r="D399" s="3"/>
      <c r="E399" s="9"/>
      <c r="F399" s="9"/>
      <c r="G399" s="1"/>
      <c r="H399" s="3"/>
      <c r="I399" s="9"/>
      <c r="J399" s="1"/>
      <c r="K399" s="1"/>
      <c r="L399" s="1"/>
      <c r="M399" s="1"/>
      <c r="N399" s="3"/>
      <c r="O399" s="9"/>
      <c r="P399" s="1"/>
      <c r="Q399" s="1"/>
      <c r="R399" s="1"/>
      <c r="S399" s="3"/>
      <c r="U399" s="3"/>
      <c r="W399" s="3"/>
      <c r="Y399" s="3"/>
      <c r="AA399" s="3"/>
      <c r="AC399" s="3"/>
      <c r="AE399" s="3"/>
      <c r="AG399" s="3"/>
      <c r="AI399" s="3"/>
      <c r="AK399" s="3"/>
      <c r="AM399" s="3"/>
      <c r="AO399" s="3"/>
      <c r="AQ399" s="3"/>
      <c r="AS399" s="3"/>
      <c r="AU399" s="3"/>
      <c r="AX399" s="3"/>
      <c r="BA399" s="3"/>
      <c r="BD399" s="3"/>
      <c r="BG399" s="3"/>
      <c r="BJ399" s="3"/>
      <c r="BM399" s="3"/>
      <c r="BP399" s="3"/>
      <c r="BS399" s="3"/>
    </row>
    <row r="400" spans="1:71" x14ac:dyDescent="0.25">
      <c r="A400" s="23" t="str">
        <f t="shared" si="38"/>
        <v>SKJCWPAC [Skipjack tuna Central Western Pacific]</v>
      </c>
      <c r="B400" s="4" t="s">
        <v>1737</v>
      </c>
      <c r="C400" s="4" t="s">
        <v>1738</v>
      </c>
      <c r="D400" s="3"/>
      <c r="E400" s="9"/>
      <c r="F400" s="9"/>
      <c r="G400" s="1"/>
      <c r="H400" s="3"/>
      <c r="I400" s="9"/>
      <c r="J400" s="1"/>
      <c r="K400" s="1"/>
      <c r="L400" s="1"/>
      <c r="M400" s="1"/>
      <c r="N400" s="3"/>
      <c r="O400" s="9"/>
      <c r="P400" s="1"/>
      <c r="Q400" s="1"/>
      <c r="R400" s="1"/>
      <c r="S400" s="3"/>
      <c r="U400" s="3"/>
      <c r="W400" s="3"/>
      <c r="Y400" s="3"/>
      <c r="AA400" s="3"/>
      <c r="AC400" s="3"/>
      <c r="AE400" s="3"/>
      <c r="AG400" s="3"/>
      <c r="AI400" s="3"/>
      <c r="AK400" s="3"/>
      <c r="AM400" s="3"/>
      <c r="AO400" s="3"/>
      <c r="AQ400" s="3"/>
      <c r="AS400" s="3"/>
      <c r="AU400" s="3"/>
      <c r="AX400" s="3"/>
      <c r="BA400" s="3"/>
      <c r="BD400" s="3"/>
      <c r="BG400" s="3"/>
      <c r="BJ400" s="3"/>
      <c r="BM400" s="3"/>
      <c r="BP400" s="3"/>
      <c r="BS400" s="3"/>
    </row>
    <row r="401" spans="1:71" x14ac:dyDescent="0.25">
      <c r="A401" s="23" t="str">
        <f t="shared" si="38"/>
        <v>SKJEATL [Skipjack tuna Eastern Atlantic]</v>
      </c>
      <c r="B401" s="4" t="s">
        <v>1739</v>
      </c>
      <c r="C401" s="4" t="s">
        <v>1740</v>
      </c>
      <c r="D401" s="3"/>
      <c r="E401" s="9"/>
      <c r="F401" s="9"/>
      <c r="G401" s="1"/>
      <c r="H401" s="3"/>
      <c r="I401" s="9"/>
      <c r="J401" s="1"/>
      <c r="K401" s="1"/>
      <c r="L401" s="1"/>
      <c r="M401" s="1"/>
      <c r="N401" s="3"/>
      <c r="O401" s="9"/>
      <c r="P401" s="1"/>
      <c r="Q401" s="1"/>
      <c r="R401" s="1"/>
      <c r="S401" s="3"/>
      <c r="U401" s="3"/>
      <c r="W401" s="3"/>
      <c r="Y401" s="3"/>
      <c r="AA401" s="3"/>
      <c r="AC401" s="3"/>
      <c r="AE401" s="3"/>
      <c r="AG401" s="3"/>
      <c r="AI401" s="3"/>
      <c r="AK401" s="3"/>
      <c r="AM401" s="3"/>
      <c r="AO401" s="3"/>
      <c r="AQ401" s="3"/>
      <c r="AS401" s="3"/>
      <c r="AU401" s="3"/>
      <c r="AX401" s="3"/>
      <c r="BA401" s="3"/>
      <c r="BD401" s="3"/>
      <c r="BG401" s="3"/>
      <c r="BJ401" s="3"/>
      <c r="BM401" s="3"/>
      <c r="BP401" s="3"/>
      <c r="BS401" s="3"/>
    </row>
    <row r="402" spans="1:71" x14ac:dyDescent="0.25">
      <c r="A402" s="23" t="str">
        <f t="shared" si="38"/>
        <v>SKJWATL [Skipjack tuna Western Atlantic]</v>
      </c>
      <c r="B402" s="4" t="s">
        <v>1741</v>
      </c>
      <c r="C402" s="4" t="s">
        <v>1742</v>
      </c>
      <c r="D402" s="3"/>
      <c r="E402" s="9"/>
      <c r="F402" s="9"/>
      <c r="G402" s="1"/>
      <c r="H402" s="3"/>
      <c r="I402" s="9"/>
      <c r="J402" s="1"/>
      <c r="K402" s="1"/>
      <c r="L402" s="1"/>
      <c r="M402" s="1"/>
      <c r="N402" s="3"/>
      <c r="O402" s="9"/>
      <c r="P402" s="1"/>
      <c r="Q402" s="1"/>
      <c r="R402" s="1"/>
      <c r="S402" s="3"/>
      <c r="U402" s="3"/>
      <c r="W402" s="3"/>
      <c r="Y402" s="3"/>
      <c r="AA402" s="3"/>
      <c r="AC402" s="3"/>
      <c r="AE402" s="3"/>
      <c r="AG402" s="3"/>
      <c r="AI402" s="3"/>
      <c r="AK402" s="3"/>
      <c r="AM402" s="3"/>
      <c r="AO402" s="3"/>
      <c r="AQ402" s="3"/>
      <c r="AS402" s="3"/>
      <c r="AU402" s="3"/>
      <c r="AX402" s="3"/>
      <c r="BA402" s="3"/>
      <c r="BD402" s="3"/>
      <c r="BG402" s="3"/>
      <c r="BJ402" s="3"/>
      <c r="BM402" s="3"/>
      <c r="BP402" s="3"/>
      <c r="BS402" s="3"/>
    </row>
    <row r="403" spans="1:71" x14ac:dyDescent="0.25">
      <c r="A403" s="23" t="str">
        <f t="shared" si="38"/>
        <v>SMOOTHOREOBP [Smooth Oreo Bounty Plateau]</v>
      </c>
      <c r="B403" s="4" t="s">
        <v>1743</v>
      </c>
      <c r="C403" s="4" t="s">
        <v>1744</v>
      </c>
      <c r="D403" s="3"/>
      <c r="E403" s="9"/>
      <c r="F403" s="9"/>
      <c r="G403" s="1"/>
      <c r="H403" s="3"/>
      <c r="I403" s="9"/>
      <c r="J403" s="1"/>
      <c r="K403" s="1"/>
      <c r="L403" s="1"/>
      <c r="M403" s="1"/>
      <c r="N403" s="3"/>
      <c r="O403" s="9"/>
      <c r="P403" s="1"/>
      <c r="Q403" s="1"/>
      <c r="R403" s="1"/>
      <c r="S403" s="3"/>
      <c r="U403" s="3"/>
      <c r="W403" s="3"/>
      <c r="Y403" s="3"/>
      <c r="AA403" s="3"/>
      <c r="AC403" s="3"/>
      <c r="AE403" s="3"/>
      <c r="AG403" s="3"/>
      <c r="AI403" s="3"/>
      <c r="AK403" s="3"/>
      <c r="AM403" s="3"/>
      <c r="AO403" s="3"/>
      <c r="AQ403" s="3"/>
      <c r="AS403" s="3"/>
      <c r="AU403" s="3"/>
      <c r="AX403" s="3"/>
      <c r="BA403" s="3"/>
      <c r="BD403" s="3"/>
      <c r="BG403" s="3"/>
      <c r="BJ403" s="3"/>
      <c r="BM403" s="3"/>
      <c r="BP403" s="3"/>
      <c r="BS403" s="3"/>
    </row>
    <row r="404" spans="1:71" x14ac:dyDescent="0.25">
      <c r="A404" s="23" t="str">
        <f t="shared" si="38"/>
        <v>SMOOTHOREOCR [Smooth oreo Chatham Rise]</v>
      </c>
      <c r="B404" s="4" t="s">
        <v>1745</v>
      </c>
      <c r="C404" s="4" t="s">
        <v>1746</v>
      </c>
      <c r="D404" s="3"/>
      <c r="E404" s="9"/>
      <c r="F404" s="9"/>
      <c r="G404" s="1"/>
      <c r="H404" s="3"/>
      <c r="I404" s="9"/>
      <c r="J404" s="1"/>
      <c r="K404" s="1"/>
      <c r="L404" s="1"/>
      <c r="M404" s="1"/>
      <c r="N404" s="3"/>
      <c r="O404" s="9"/>
      <c r="P404" s="1"/>
      <c r="Q404" s="1"/>
      <c r="R404" s="1"/>
      <c r="S404" s="3"/>
      <c r="U404" s="3"/>
      <c r="W404" s="3"/>
      <c r="Y404" s="3"/>
      <c r="AA404" s="3"/>
      <c r="AC404" s="3"/>
      <c r="AE404" s="3"/>
      <c r="AG404" s="3"/>
      <c r="AI404" s="3"/>
      <c r="AK404" s="3"/>
      <c r="AM404" s="3"/>
      <c r="AO404" s="3"/>
      <c r="AQ404" s="3"/>
      <c r="AS404" s="3"/>
      <c r="AU404" s="3"/>
      <c r="AX404" s="3"/>
      <c r="BA404" s="3"/>
      <c r="BD404" s="3"/>
      <c r="BG404" s="3"/>
      <c r="BJ404" s="3"/>
      <c r="BM404" s="3"/>
      <c r="BP404" s="3"/>
      <c r="BS404" s="3"/>
    </row>
    <row r="405" spans="1:71" x14ac:dyDescent="0.25">
      <c r="A405" s="23" t="str">
        <f t="shared" si="38"/>
        <v>SMOOTHOREOEPR [Smooth Oreo East Pukaki Rise]</v>
      </c>
      <c r="B405" s="4" t="s">
        <v>1747</v>
      </c>
      <c r="C405" s="4" t="s">
        <v>1748</v>
      </c>
      <c r="D405" s="3"/>
      <c r="E405" s="9"/>
      <c r="F405" s="9"/>
      <c r="G405" s="1"/>
      <c r="H405" s="3"/>
      <c r="I405" s="9"/>
      <c r="J405" s="1"/>
      <c r="K405" s="1"/>
      <c r="L405" s="1"/>
      <c r="M405" s="1"/>
      <c r="N405" s="3"/>
      <c r="O405" s="9"/>
      <c r="P405" s="1"/>
      <c r="Q405" s="1"/>
      <c r="R405" s="1"/>
      <c r="S405" s="3"/>
      <c r="U405" s="3"/>
      <c r="W405" s="3"/>
      <c r="Y405" s="3"/>
      <c r="AA405" s="3"/>
      <c r="AC405" s="3"/>
      <c r="AE405" s="3"/>
      <c r="AG405" s="3"/>
      <c r="AI405" s="3"/>
      <c r="AK405" s="3"/>
      <c r="AM405" s="3"/>
      <c r="AO405" s="3"/>
      <c r="AQ405" s="3"/>
      <c r="AS405" s="3"/>
      <c r="AU405" s="3"/>
      <c r="AX405" s="3"/>
      <c r="BA405" s="3"/>
      <c r="BD405" s="3"/>
      <c r="BG405" s="3"/>
      <c r="BJ405" s="3"/>
      <c r="BM405" s="3"/>
      <c r="BP405" s="3"/>
      <c r="BS405" s="3"/>
    </row>
    <row r="406" spans="1:71" x14ac:dyDescent="0.25">
      <c r="A406" s="23" t="str">
        <f t="shared" si="38"/>
        <v>SMOOTHOREOSLD [Smooth Oreo Southland]</v>
      </c>
      <c r="B406" s="4" t="s">
        <v>1749</v>
      </c>
      <c r="C406" s="4" t="s">
        <v>1750</v>
      </c>
      <c r="D406" s="3"/>
      <c r="E406" s="9"/>
      <c r="F406" s="9"/>
      <c r="G406" s="1"/>
      <c r="H406" s="3"/>
      <c r="I406" s="9"/>
      <c r="J406" s="1"/>
      <c r="K406" s="1"/>
      <c r="L406" s="1"/>
      <c r="M406" s="1"/>
      <c r="N406" s="3"/>
      <c r="O406" s="9"/>
      <c r="P406" s="1"/>
      <c r="Q406" s="1"/>
      <c r="R406" s="1"/>
      <c r="S406" s="3"/>
      <c r="U406" s="3"/>
      <c r="W406" s="3"/>
      <c r="Y406" s="3"/>
      <c r="AA406" s="3"/>
      <c r="AC406" s="3"/>
      <c r="AE406" s="3"/>
      <c r="AG406" s="3"/>
      <c r="AI406" s="3"/>
      <c r="AK406" s="3"/>
      <c r="AM406" s="3"/>
      <c r="AO406" s="3"/>
      <c r="AQ406" s="3"/>
      <c r="AS406" s="3"/>
      <c r="AU406" s="3"/>
      <c r="AX406" s="3"/>
      <c r="BA406" s="3"/>
      <c r="BD406" s="3"/>
      <c r="BG406" s="3"/>
      <c r="BJ406" s="3"/>
      <c r="BM406" s="3"/>
      <c r="BP406" s="3"/>
      <c r="BS406" s="3"/>
    </row>
    <row r="407" spans="1:71" x14ac:dyDescent="0.25">
      <c r="A407" s="23" t="str">
        <f t="shared" si="38"/>
        <v>SMOOTHOREOWECR [Smooth oreo West end of Chatham Rise]</v>
      </c>
      <c r="B407" s="4" t="s">
        <v>1751</v>
      </c>
      <c r="C407" s="4" t="s">
        <v>1752</v>
      </c>
      <c r="D407" s="3"/>
      <c r="E407" s="9"/>
      <c r="F407" s="9"/>
      <c r="G407" s="1"/>
      <c r="H407" s="3"/>
      <c r="I407" s="9"/>
      <c r="J407" s="1"/>
      <c r="K407" s="1"/>
      <c r="L407" s="1"/>
      <c r="M407" s="1"/>
      <c r="N407" s="3"/>
      <c r="O407" s="9"/>
      <c r="P407" s="1"/>
      <c r="Q407" s="1"/>
      <c r="R407" s="1"/>
      <c r="S407" s="3"/>
      <c r="U407" s="3"/>
      <c r="W407" s="3"/>
      <c r="Y407" s="3"/>
      <c r="AA407" s="3"/>
      <c r="AC407" s="3"/>
      <c r="AE407" s="3"/>
      <c r="AG407" s="3"/>
      <c r="AI407" s="3"/>
      <c r="AK407" s="3"/>
      <c r="AM407" s="3"/>
      <c r="AO407" s="3"/>
      <c r="AQ407" s="3"/>
      <c r="AS407" s="3"/>
      <c r="AU407" s="3"/>
      <c r="AX407" s="3"/>
      <c r="BA407" s="3"/>
      <c r="BD407" s="3"/>
      <c r="BG407" s="3"/>
      <c r="BJ407" s="3"/>
      <c r="BM407" s="3"/>
      <c r="BP407" s="3"/>
      <c r="BS407" s="3"/>
    </row>
    <row r="408" spans="1:71" x14ac:dyDescent="0.25">
      <c r="A408" s="23" t="str">
        <f t="shared" si="38"/>
        <v>SMSHRMPMEDGSA17 [Spottail Mantis Shrimp Northern Adriatic Sea]</v>
      </c>
      <c r="B408" s="4" t="s">
        <v>1753</v>
      </c>
      <c r="C408" s="4" t="s">
        <v>1754</v>
      </c>
      <c r="D408" s="3"/>
      <c r="E408" s="9"/>
      <c r="F408" s="9"/>
      <c r="G408" s="1"/>
      <c r="H408" s="3"/>
      <c r="I408" s="9"/>
      <c r="J408" s="1"/>
      <c r="K408" s="1"/>
      <c r="L408" s="1"/>
      <c r="M408" s="1"/>
      <c r="N408" s="3"/>
      <c r="O408" s="9"/>
      <c r="P408" s="1"/>
      <c r="Q408" s="1"/>
      <c r="R408" s="1"/>
      <c r="S408" s="3"/>
      <c r="U408" s="3"/>
      <c r="W408" s="3"/>
      <c r="Y408" s="3"/>
      <c r="AA408" s="3"/>
      <c r="AC408" s="3"/>
      <c r="AE408" s="3"/>
      <c r="AG408" s="3"/>
      <c r="AI408" s="3"/>
      <c r="AK408" s="3"/>
      <c r="AM408" s="3"/>
      <c r="AO408" s="3"/>
      <c r="AQ408" s="3"/>
      <c r="AS408" s="3"/>
      <c r="AU408" s="3"/>
      <c r="AX408" s="3"/>
      <c r="BA408" s="3"/>
      <c r="BD408" s="3"/>
      <c r="BG408" s="3"/>
      <c r="BJ408" s="3"/>
      <c r="BM408" s="3"/>
      <c r="BP408" s="3"/>
      <c r="BS408" s="3"/>
    </row>
    <row r="409" spans="1:71" x14ac:dyDescent="0.25">
      <c r="A409" s="23" t="str">
        <f t="shared" si="38"/>
        <v>SNAPSAUSNSG [Snapper Northern Spencer Gulf]</v>
      </c>
      <c r="B409" s="4" t="s">
        <v>1755</v>
      </c>
      <c r="C409" s="4" t="s">
        <v>1756</v>
      </c>
      <c r="D409" s="3"/>
      <c r="E409" s="9"/>
      <c r="F409" s="9"/>
      <c r="G409" s="1"/>
      <c r="H409" s="3"/>
      <c r="I409" s="9"/>
      <c r="J409" s="1"/>
      <c r="K409" s="1"/>
      <c r="L409" s="1"/>
      <c r="M409" s="1"/>
      <c r="N409" s="3"/>
      <c r="O409" s="9"/>
      <c r="P409" s="1"/>
      <c r="Q409" s="1"/>
      <c r="R409" s="1"/>
      <c r="S409" s="3"/>
      <c r="U409" s="3"/>
      <c r="W409" s="3"/>
      <c r="Y409" s="3"/>
      <c r="AA409" s="3"/>
      <c r="AC409" s="3"/>
      <c r="AE409" s="3"/>
      <c r="AG409" s="3"/>
      <c r="AI409" s="3"/>
      <c r="AK409" s="3"/>
      <c r="AM409" s="3"/>
      <c r="AO409" s="3"/>
      <c r="AQ409" s="3"/>
      <c r="AS409" s="3"/>
      <c r="AU409" s="3"/>
      <c r="AX409" s="3"/>
      <c r="BA409" s="3"/>
      <c r="BD409" s="3"/>
      <c r="BG409" s="3"/>
      <c r="BJ409" s="3"/>
      <c r="BM409" s="3"/>
      <c r="BP409" s="3"/>
      <c r="BS409" s="3"/>
    </row>
    <row r="410" spans="1:71" x14ac:dyDescent="0.25">
      <c r="A410" s="23" t="str">
        <f t="shared" si="38"/>
        <v>SNAPSAUSSGSV [Snapper Southern Gulf St. Vincent]</v>
      </c>
      <c r="B410" s="4" t="s">
        <v>1757</v>
      </c>
      <c r="C410" s="4" t="s">
        <v>1758</v>
      </c>
      <c r="D410" s="3"/>
      <c r="E410" s="9"/>
      <c r="F410" s="9"/>
      <c r="G410" s="1"/>
      <c r="H410" s="3"/>
      <c r="I410" s="9"/>
      <c r="J410" s="1"/>
      <c r="K410" s="1"/>
      <c r="L410" s="1"/>
      <c r="M410" s="1"/>
      <c r="N410" s="3"/>
      <c r="O410" s="9"/>
      <c r="P410" s="1"/>
      <c r="Q410" s="1"/>
      <c r="R410" s="1"/>
      <c r="S410" s="3"/>
      <c r="U410" s="3"/>
      <c r="W410" s="3"/>
      <c r="Y410" s="3"/>
      <c r="AA410" s="3"/>
      <c r="AC410" s="3"/>
      <c r="AE410" s="3"/>
      <c r="AG410" s="3"/>
      <c r="AI410" s="3"/>
      <c r="AK410" s="3"/>
      <c r="AM410" s="3"/>
      <c r="AO410" s="3"/>
      <c r="AQ410" s="3"/>
      <c r="AS410" s="3"/>
      <c r="AU410" s="3"/>
      <c r="AX410" s="3"/>
      <c r="BA410" s="3"/>
      <c r="BD410" s="3"/>
      <c r="BG410" s="3"/>
      <c r="BJ410" s="3"/>
      <c r="BM410" s="3"/>
      <c r="BP410" s="3"/>
      <c r="BS410" s="3"/>
    </row>
    <row r="411" spans="1:71" x14ac:dyDescent="0.25">
      <c r="A411" s="23" t="str">
        <f t="shared" si="38"/>
        <v>SNAPSAUSSSG [Snapper Southern Spencer Gulf]</v>
      </c>
      <c r="B411" s="4" t="s">
        <v>1759</v>
      </c>
      <c r="C411" s="4" t="s">
        <v>1760</v>
      </c>
      <c r="D411" s="3"/>
      <c r="E411" s="9"/>
      <c r="F411" s="9"/>
      <c r="G411" s="1"/>
      <c r="H411" s="3"/>
      <c r="I411" s="9"/>
      <c r="J411" s="1"/>
      <c r="K411" s="1"/>
      <c r="L411" s="1"/>
      <c r="M411" s="1"/>
      <c r="N411" s="3"/>
      <c r="O411" s="9"/>
      <c r="P411" s="1"/>
      <c r="Q411" s="1"/>
      <c r="R411" s="1"/>
      <c r="S411" s="3"/>
      <c r="U411" s="3"/>
      <c r="W411" s="3"/>
      <c r="Y411" s="3"/>
      <c r="AA411" s="3"/>
      <c r="AC411" s="3"/>
      <c r="AE411" s="3"/>
      <c r="AG411" s="3"/>
      <c r="AI411" s="3"/>
      <c r="AK411" s="3"/>
      <c r="AM411" s="3"/>
      <c r="AO411" s="3"/>
      <c r="AQ411" s="3"/>
      <c r="AS411" s="3"/>
      <c r="AU411" s="3"/>
      <c r="AX411" s="3"/>
      <c r="BA411" s="3"/>
      <c r="BD411" s="3"/>
      <c r="BG411" s="3"/>
      <c r="BJ411" s="3"/>
      <c r="BM411" s="3"/>
      <c r="BP411" s="3"/>
      <c r="BS411" s="3"/>
    </row>
    <row r="412" spans="1:71" x14ac:dyDescent="0.25">
      <c r="A412" s="23" t="str">
        <f t="shared" si="38"/>
        <v>SNOSESHARATL [Atlantic sharpnose shark Atlantic]</v>
      </c>
      <c r="B412" s="4" t="s">
        <v>1761</v>
      </c>
      <c r="C412" s="4" t="s">
        <v>1762</v>
      </c>
      <c r="D412" s="3"/>
      <c r="E412" s="9"/>
      <c r="F412" s="9"/>
      <c r="G412" s="1"/>
      <c r="H412" s="3"/>
      <c r="I412" s="9"/>
      <c r="J412" s="1"/>
      <c r="K412" s="1"/>
      <c r="L412" s="1"/>
      <c r="M412" s="1"/>
      <c r="N412" s="3"/>
      <c r="O412" s="9"/>
      <c r="P412" s="1"/>
      <c r="Q412" s="1"/>
      <c r="R412" s="1"/>
      <c r="S412" s="3"/>
      <c r="U412" s="3"/>
      <c r="W412" s="3"/>
      <c r="Y412" s="3"/>
      <c r="AA412" s="3"/>
      <c r="AC412" s="3"/>
      <c r="AE412" s="3"/>
      <c r="AG412" s="3"/>
      <c r="AI412" s="3"/>
      <c r="AK412" s="3"/>
      <c r="AM412" s="3"/>
      <c r="AO412" s="3"/>
      <c r="AQ412" s="3"/>
      <c r="AS412" s="3"/>
      <c r="AU412" s="3"/>
      <c r="AX412" s="3"/>
      <c r="BA412" s="3"/>
      <c r="BD412" s="3"/>
      <c r="BG412" s="3"/>
      <c r="BJ412" s="3"/>
      <c r="BM412" s="3"/>
      <c r="BP412" s="3"/>
      <c r="BS412" s="3"/>
    </row>
    <row r="413" spans="1:71" x14ac:dyDescent="0.25">
      <c r="A413" s="23" t="str">
        <f t="shared" si="38"/>
        <v>SNOWCRAB2J [Snow Crab Division 2J]</v>
      </c>
      <c r="B413" s="4" t="s">
        <v>1763</v>
      </c>
      <c r="C413" s="4" t="s">
        <v>1764</v>
      </c>
      <c r="D413" s="3"/>
      <c r="E413" s="9"/>
      <c r="F413" s="9"/>
      <c r="G413" s="1"/>
      <c r="H413" s="3"/>
      <c r="I413" s="9"/>
      <c r="J413" s="1"/>
      <c r="K413" s="1"/>
      <c r="L413" s="1"/>
      <c r="M413" s="1"/>
      <c r="N413" s="3"/>
      <c r="O413" s="9"/>
      <c r="P413" s="1"/>
      <c r="Q413" s="1"/>
      <c r="R413" s="1"/>
      <c r="S413" s="3"/>
      <c r="U413" s="3"/>
      <c r="W413" s="3"/>
      <c r="Y413" s="3"/>
      <c r="AA413" s="3"/>
      <c r="AC413" s="3"/>
      <c r="AE413" s="3"/>
      <c r="AG413" s="3"/>
      <c r="AI413" s="3"/>
      <c r="AK413" s="3"/>
      <c r="AM413" s="3"/>
      <c r="AO413" s="3"/>
      <c r="AQ413" s="3"/>
      <c r="AS413" s="3"/>
      <c r="AU413" s="3"/>
      <c r="AX413" s="3"/>
      <c r="BA413" s="3"/>
      <c r="BD413" s="3"/>
      <c r="BG413" s="3"/>
      <c r="BJ413" s="3"/>
      <c r="BM413" s="3"/>
      <c r="BP413" s="3"/>
      <c r="BS413" s="3"/>
    </row>
    <row r="414" spans="1:71" x14ac:dyDescent="0.25">
      <c r="A414" s="23" t="str">
        <f t="shared" si="38"/>
        <v>SNOWCRAB3K [Snow Crab Division 3K]</v>
      </c>
      <c r="B414" s="4" t="s">
        <v>1765</v>
      </c>
      <c r="C414" s="4" t="s">
        <v>1766</v>
      </c>
      <c r="D414" s="3"/>
      <c r="E414" s="9"/>
      <c r="F414" s="9"/>
      <c r="G414" s="1"/>
      <c r="H414" s="3"/>
      <c r="I414" s="9"/>
      <c r="J414" s="1"/>
      <c r="K414" s="1"/>
      <c r="L414" s="1"/>
      <c r="M414" s="1"/>
      <c r="N414" s="3"/>
      <c r="O414" s="9"/>
      <c r="P414" s="1"/>
      <c r="Q414" s="1"/>
      <c r="R414" s="1"/>
      <c r="S414" s="3"/>
      <c r="U414" s="3"/>
      <c r="W414" s="3"/>
      <c r="Y414" s="3"/>
      <c r="AA414" s="3"/>
      <c r="AC414" s="3"/>
      <c r="AE414" s="3"/>
      <c r="AG414" s="3"/>
      <c r="AI414" s="3"/>
      <c r="AK414" s="3"/>
      <c r="AM414" s="3"/>
      <c r="AO414" s="3"/>
      <c r="AQ414" s="3"/>
      <c r="AS414" s="3"/>
      <c r="AU414" s="3"/>
      <c r="AX414" s="3"/>
      <c r="BA414" s="3"/>
      <c r="BD414" s="3"/>
      <c r="BG414" s="3"/>
      <c r="BJ414" s="3"/>
      <c r="BM414" s="3"/>
      <c r="BP414" s="3"/>
      <c r="BS414" s="3"/>
    </row>
    <row r="415" spans="1:71" x14ac:dyDescent="0.25">
      <c r="A415" s="23" t="str">
        <f t="shared" si="38"/>
        <v>SNOWCRAB3NO [Snow Crab Division 3NO]</v>
      </c>
      <c r="B415" s="4" t="s">
        <v>1767</v>
      </c>
      <c r="C415" s="4" t="s">
        <v>1768</v>
      </c>
      <c r="D415" s="3"/>
      <c r="E415" s="9"/>
      <c r="F415" s="9"/>
      <c r="G415" s="1"/>
      <c r="H415" s="3"/>
      <c r="I415" s="9"/>
      <c r="J415" s="1"/>
      <c r="K415" s="1"/>
      <c r="L415" s="1"/>
      <c r="M415" s="1"/>
      <c r="N415" s="3"/>
      <c r="O415" s="9"/>
      <c r="P415" s="1"/>
      <c r="Q415" s="1"/>
      <c r="R415" s="1"/>
      <c r="S415" s="3"/>
      <c r="U415" s="3"/>
      <c r="W415" s="3"/>
      <c r="Y415" s="3"/>
      <c r="AA415" s="3"/>
      <c r="AC415" s="3"/>
      <c r="AE415" s="3"/>
      <c r="AG415" s="3"/>
      <c r="AI415" s="3"/>
      <c r="AK415" s="3"/>
      <c r="AM415" s="3"/>
      <c r="AO415" s="3"/>
      <c r="AQ415" s="3"/>
      <c r="AS415" s="3"/>
      <c r="AU415" s="3"/>
      <c r="AX415" s="3"/>
      <c r="BA415" s="3"/>
      <c r="BD415" s="3"/>
      <c r="BG415" s="3"/>
      <c r="BJ415" s="3"/>
      <c r="BM415" s="3"/>
      <c r="BP415" s="3"/>
      <c r="BS415" s="3"/>
    </row>
    <row r="416" spans="1:71" x14ac:dyDescent="0.25">
      <c r="A416" s="23" t="str">
        <f t="shared" si="38"/>
        <v>SNOWCRAB3Ps [Snow Crab Division 3Ps]</v>
      </c>
      <c r="B416" s="4" t="s">
        <v>1769</v>
      </c>
      <c r="C416" s="4" t="s">
        <v>1770</v>
      </c>
      <c r="D416" s="3"/>
      <c r="E416" s="9"/>
      <c r="F416" s="9"/>
      <c r="G416" s="1"/>
      <c r="H416" s="3"/>
      <c r="I416" s="9"/>
      <c r="J416" s="1"/>
      <c r="K416" s="1"/>
      <c r="L416" s="1"/>
      <c r="M416" s="1"/>
      <c r="N416" s="3"/>
      <c r="O416" s="9"/>
      <c r="P416" s="1"/>
      <c r="Q416" s="1"/>
      <c r="R416" s="1"/>
      <c r="S416" s="3"/>
      <c r="U416" s="3"/>
      <c r="W416" s="3"/>
      <c r="Y416" s="3"/>
      <c r="AA416" s="3"/>
      <c r="AC416" s="3"/>
      <c r="AE416" s="3"/>
      <c r="AG416" s="3"/>
      <c r="AI416" s="3"/>
      <c r="AK416" s="3"/>
      <c r="AM416" s="3"/>
      <c r="AO416" s="3"/>
      <c r="AQ416" s="3"/>
      <c r="AS416" s="3"/>
      <c r="AU416" s="3"/>
      <c r="AX416" s="3"/>
      <c r="BA416" s="3"/>
      <c r="BD416" s="3"/>
      <c r="BG416" s="3"/>
      <c r="BJ416" s="3"/>
      <c r="BM416" s="3"/>
      <c r="BP416" s="3"/>
      <c r="BS416" s="3"/>
    </row>
    <row r="417" spans="1:71" x14ac:dyDescent="0.25">
      <c r="A417" s="23" t="str">
        <f t="shared" si="38"/>
        <v>SNOWCRABBS [Snow crab Bering Sea]</v>
      </c>
      <c r="B417" s="4" t="s">
        <v>1771</v>
      </c>
      <c r="C417" s="4" t="s">
        <v>1772</v>
      </c>
      <c r="D417" s="3"/>
      <c r="E417" s="9"/>
      <c r="F417" s="9"/>
      <c r="G417" s="1"/>
      <c r="H417" s="3"/>
      <c r="I417" s="9"/>
      <c r="J417" s="1"/>
      <c r="K417" s="1"/>
      <c r="L417" s="1"/>
      <c r="M417" s="1"/>
      <c r="N417" s="3"/>
      <c r="O417" s="9"/>
      <c r="P417" s="1"/>
      <c r="Q417" s="1"/>
      <c r="R417" s="1"/>
      <c r="S417" s="3"/>
      <c r="U417" s="3"/>
      <c r="W417" s="3"/>
      <c r="Y417" s="3"/>
      <c r="AA417" s="3"/>
      <c r="AC417" s="3"/>
      <c r="AE417" s="3"/>
      <c r="AG417" s="3"/>
      <c r="AI417" s="3"/>
      <c r="AK417" s="3"/>
      <c r="AM417" s="3"/>
      <c r="AO417" s="3"/>
      <c r="AQ417" s="3"/>
      <c r="AS417" s="3"/>
      <c r="AU417" s="3"/>
      <c r="AX417" s="3"/>
      <c r="BA417" s="3"/>
      <c r="BD417" s="3"/>
      <c r="BG417" s="3"/>
      <c r="BJ417" s="3"/>
      <c r="BM417" s="3"/>
      <c r="BP417" s="3"/>
      <c r="BS417" s="3"/>
    </row>
    <row r="418" spans="1:71" x14ac:dyDescent="0.25">
      <c r="A418" s="23" t="str">
        <f t="shared" si="38"/>
        <v>SNOWCRABSGSL [Snow crab Southern Gulf of St. Lawrence]</v>
      </c>
      <c r="B418" s="4" t="s">
        <v>1773</v>
      </c>
      <c r="C418" s="4" t="s">
        <v>1774</v>
      </c>
      <c r="D418" s="3"/>
      <c r="E418" s="9"/>
      <c r="F418" s="9"/>
      <c r="G418" s="1"/>
      <c r="H418" s="3"/>
      <c r="I418" s="9"/>
      <c r="J418" s="1"/>
      <c r="K418" s="1"/>
      <c r="L418" s="1"/>
      <c r="M418" s="1"/>
      <c r="N418" s="3"/>
      <c r="O418" s="9"/>
      <c r="P418" s="1"/>
      <c r="Q418" s="1"/>
      <c r="R418" s="1"/>
      <c r="S418" s="3"/>
      <c r="U418" s="3"/>
      <c r="W418" s="3"/>
      <c r="Y418" s="3"/>
      <c r="AA418" s="3"/>
      <c r="AC418" s="3"/>
      <c r="AE418" s="3"/>
      <c r="AG418" s="3"/>
      <c r="AI418" s="3"/>
      <c r="AK418" s="3"/>
      <c r="AM418" s="3"/>
      <c r="AO418" s="3"/>
      <c r="AQ418" s="3"/>
      <c r="AS418" s="3"/>
      <c r="AU418" s="3"/>
      <c r="AX418" s="3"/>
      <c r="BA418" s="3"/>
      <c r="BD418" s="3"/>
      <c r="BG418" s="3"/>
      <c r="BJ418" s="3"/>
      <c r="BM418" s="3"/>
      <c r="BP418" s="3"/>
      <c r="BS418" s="3"/>
    </row>
    <row r="419" spans="1:71" x14ac:dyDescent="0.25">
      <c r="A419" s="23" t="str">
        <f t="shared" si="38"/>
        <v>SNOWGROUPSATLC [Snowy grouper Southern Atlantic coast]</v>
      </c>
      <c r="B419" s="4" t="s">
        <v>1775</v>
      </c>
      <c r="C419" s="4" t="s">
        <v>1776</v>
      </c>
      <c r="D419" s="3"/>
      <c r="E419" s="9"/>
      <c r="F419" s="9"/>
      <c r="G419" s="1"/>
      <c r="H419" s="3"/>
      <c r="I419" s="9"/>
      <c r="J419" s="1"/>
      <c r="K419" s="1"/>
      <c r="L419" s="1"/>
      <c r="M419" s="1"/>
      <c r="N419" s="3"/>
      <c r="O419" s="9"/>
      <c r="P419" s="1"/>
      <c r="Q419" s="1"/>
      <c r="R419" s="1"/>
      <c r="S419" s="3"/>
      <c r="U419" s="3"/>
      <c r="W419" s="3"/>
      <c r="Y419" s="3"/>
      <c r="AA419" s="3"/>
      <c r="AC419" s="3"/>
      <c r="AE419" s="3"/>
      <c r="AG419" s="3"/>
      <c r="AI419" s="3"/>
      <c r="AK419" s="3"/>
      <c r="AM419" s="3"/>
      <c r="AO419" s="3"/>
      <c r="AQ419" s="3"/>
      <c r="AS419" s="3"/>
      <c r="AU419" s="3"/>
      <c r="AX419" s="3"/>
      <c r="BA419" s="3"/>
      <c r="BD419" s="3"/>
      <c r="BG419" s="3"/>
      <c r="BJ419" s="3"/>
      <c r="BM419" s="3"/>
      <c r="BP419" s="3"/>
      <c r="BS419" s="3"/>
    </row>
    <row r="420" spans="1:71" x14ac:dyDescent="0.25">
      <c r="A420" s="23" t="str">
        <f t="shared" si="38"/>
        <v>SNROCKPCOAST [Splitnose Rockfish Pacific Coast]</v>
      </c>
      <c r="B420" s="4" t="s">
        <v>1777</v>
      </c>
      <c r="C420" s="4" t="s">
        <v>1778</v>
      </c>
      <c r="D420" s="3"/>
      <c r="E420" s="9"/>
      <c r="F420" s="9"/>
      <c r="G420" s="1"/>
      <c r="H420" s="3"/>
      <c r="I420" s="9"/>
      <c r="J420" s="1"/>
      <c r="K420" s="1"/>
      <c r="L420" s="1"/>
      <c r="M420" s="1"/>
      <c r="N420" s="3"/>
      <c r="O420" s="9"/>
      <c r="P420" s="1"/>
      <c r="Q420" s="1"/>
      <c r="R420" s="1"/>
      <c r="S420" s="3"/>
      <c r="U420" s="3"/>
      <c r="W420" s="3"/>
      <c r="Y420" s="3"/>
      <c r="AA420" s="3"/>
      <c r="AC420" s="3"/>
      <c r="AE420" s="3"/>
      <c r="AG420" s="3"/>
      <c r="AI420" s="3"/>
      <c r="AK420" s="3"/>
      <c r="AM420" s="3"/>
      <c r="AO420" s="3"/>
      <c r="AQ420" s="3"/>
      <c r="AS420" s="3"/>
      <c r="AU420" s="3"/>
      <c r="AX420" s="3"/>
      <c r="BA420" s="3"/>
      <c r="BD420" s="3"/>
      <c r="BG420" s="3"/>
      <c r="BJ420" s="3"/>
      <c r="BM420" s="3"/>
      <c r="BP420" s="3"/>
      <c r="BS420" s="3"/>
    </row>
    <row r="421" spans="1:71" x14ac:dyDescent="0.25">
      <c r="A421" s="23" t="str">
        <f t="shared" si="38"/>
        <v>SOLECS [common European sole Celtic Sea]</v>
      </c>
      <c r="B421" s="4" t="s">
        <v>1779</v>
      </c>
      <c r="C421" s="4" t="s">
        <v>1780</v>
      </c>
      <c r="D421" s="3"/>
      <c r="E421" s="9"/>
      <c r="F421" s="9"/>
      <c r="G421" s="1"/>
      <c r="H421" s="3"/>
      <c r="I421" s="9"/>
      <c r="J421" s="1"/>
      <c r="K421" s="1"/>
      <c r="L421" s="1"/>
      <c r="M421" s="1"/>
      <c r="N421" s="3"/>
      <c r="O421" s="9"/>
      <c r="P421" s="1"/>
      <c r="Q421" s="1"/>
      <c r="R421" s="1"/>
      <c r="S421" s="3"/>
      <c r="U421" s="3"/>
      <c r="W421" s="3"/>
      <c r="Y421" s="3"/>
      <c r="AA421" s="3"/>
      <c r="AC421" s="3"/>
      <c r="AE421" s="3"/>
      <c r="AG421" s="3"/>
      <c r="AI421" s="3"/>
      <c r="AK421" s="3"/>
      <c r="AM421" s="3"/>
      <c r="AO421" s="3"/>
      <c r="AQ421" s="3"/>
      <c r="AS421" s="3"/>
      <c r="AU421" s="3"/>
      <c r="AX421" s="3"/>
      <c r="BA421" s="3"/>
      <c r="BD421" s="3"/>
      <c r="BG421" s="3"/>
      <c r="BJ421" s="3"/>
      <c r="BM421" s="3"/>
      <c r="BP421" s="3"/>
      <c r="BS421" s="3"/>
    </row>
    <row r="422" spans="1:71" ht="28.55" x14ac:dyDescent="0.25">
      <c r="A422" s="23" t="str">
        <f t="shared" si="38"/>
        <v>SOLEIIIa [common European sole ICES Kattegat and Skagerrak]</v>
      </c>
      <c r="B422" s="4" t="s">
        <v>1781</v>
      </c>
      <c r="C422" s="4" t="s">
        <v>1782</v>
      </c>
      <c r="D422" s="3"/>
      <c r="E422" s="9"/>
      <c r="F422" s="9"/>
      <c r="G422" s="1"/>
      <c r="H422" s="3"/>
      <c r="I422" s="9"/>
      <c r="J422" s="1"/>
      <c r="K422" s="1"/>
      <c r="L422" s="1"/>
      <c r="M422" s="1"/>
      <c r="N422" s="3"/>
      <c r="O422" s="9"/>
      <c r="P422" s="1"/>
      <c r="Q422" s="1"/>
      <c r="R422" s="1"/>
      <c r="S422" s="3"/>
      <c r="U422" s="3"/>
      <c r="W422" s="3"/>
      <c r="Y422" s="3"/>
      <c r="AA422" s="3"/>
      <c r="AC422" s="3"/>
      <c r="AE422" s="3"/>
      <c r="AG422" s="3"/>
      <c r="AI422" s="3"/>
      <c r="AK422" s="3"/>
      <c r="AM422" s="3"/>
      <c r="AO422" s="3"/>
      <c r="AQ422" s="3"/>
      <c r="AS422" s="3"/>
      <c r="AU422" s="3"/>
      <c r="AX422" s="3"/>
      <c r="BA422" s="3"/>
      <c r="BD422" s="3"/>
      <c r="BG422" s="3"/>
      <c r="BJ422" s="3"/>
      <c r="BM422" s="3"/>
      <c r="BP422" s="3"/>
      <c r="BS422" s="3"/>
    </row>
    <row r="423" spans="1:71" x14ac:dyDescent="0.25">
      <c r="A423" s="23" t="str">
        <f t="shared" si="38"/>
        <v>SOLEIS [common European sole Irish Sea]</v>
      </c>
      <c r="B423" s="4" t="s">
        <v>1783</v>
      </c>
      <c r="C423" s="4" t="s">
        <v>1784</v>
      </c>
      <c r="D423" s="3"/>
      <c r="E423" s="9"/>
      <c r="F423" s="9"/>
      <c r="G423" s="1"/>
      <c r="H423" s="3"/>
      <c r="I423" s="9"/>
      <c r="J423" s="1"/>
      <c r="K423" s="1"/>
      <c r="L423" s="1"/>
      <c r="M423" s="1"/>
      <c r="N423" s="3"/>
      <c r="O423" s="9"/>
      <c r="P423" s="1"/>
      <c r="Q423" s="1"/>
      <c r="R423" s="1"/>
      <c r="S423" s="3"/>
      <c r="U423" s="3"/>
      <c r="W423" s="3"/>
      <c r="Y423" s="3"/>
      <c r="AA423" s="3"/>
      <c r="AC423" s="3"/>
      <c r="AE423" s="3"/>
      <c r="AG423" s="3"/>
      <c r="AI423" s="3"/>
      <c r="AK423" s="3"/>
      <c r="AM423" s="3"/>
      <c r="AO423" s="3"/>
      <c r="AQ423" s="3"/>
      <c r="AS423" s="3"/>
      <c r="AU423" s="3"/>
      <c r="AX423" s="3"/>
      <c r="BA423" s="3"/>
      <c r="BD423" s="3"/>
      <c r="BG423" s="3"/>
      <c r="BJ423" s="3"/>
      <c r="BM423" s="3"/>
      <c r="BP423" s="3"/>
      <c r="BS423" s="3"/>
    </row>
    <row r="424" spans="1:71" x14ac:dyDescent="0.25">
      <c r="A424" s="23" t="str">
        <f t="shared" si="38"/>
        <v>SOLENS [common European sole North Sea]</v>
      </c>
      <c r="B424" s="4" t="s">
        <v>1785</v>
      </c>
      <c r="C424" s="4" t="s">
        <v>1786</v>
      </c>
      <c r="D424" s="3"/>
      <c r="E424" s="9"/>
      <c r="F424" s="9"/>
      <c r="G424" s="1"/>
      <c r="H424" s="3"/>
      <c r="I424" s="9"/>
      <c r="J424" s="1"/>
      <c r="K424" s="1"/>
      <c r="L424" s="1"/>
      <c r="M424" s="1"/>
      <c r="N424" s="3"/>
      <c r="O424" s="9"/>
      <c r="P424" s="1"/>
      <c r="Q424" s="1"/>
      <c r="R424" s="1"/>
      <c r="S424" s="3"/>
      <c r="U424" s="3"/>
      <c r="W424" s="3"/>
      <c r="Y424" s="3"/>
      <c r="AA424" s="3"/>
      <c r="AC424" s="3"/>
      <c r="AE424" s="3"/>
      <c r="AG424" s="3"/>
      <c r="AI424" s="3"/>
      <c r="AK424" s="3"/>
      <c r="AM424" s="3"/>
      <c r="AO424" s="3"/>
      <c r="AQ424" s="3"/>
      <c r="AS424" s="3"/>
      <c r="AU424" s="3"/>
      <c r="AX424" s="3"/>
      <c r="BA424" s="3"/>
      <c r="BD424" s="3"/>
      <c r="BG424" s="3"/>
      <c r="BJ424" s="3"/>
      <c r="BM424" s="3"/>
      <c r="BP424" s="3"/>
      <c r="BS424" s="3"/>
    </row>
    <row r="425" spans="1:71" x14ac:dyDescent="0.25">
      <c r="A425" s="23" t="str">
        <f t="shared" si="38"/>
        <v>SOLEVIId [common European sole ICES VIId]</v>
      </c>
      <c r="B425" s="4" t="s">
        <v>1787</v>
      </c>
      <c r="C425" s="4" t="s">
        <v>1788</v>
      </c>
      <c r="D425" s="3"/>
      <c r="E425" s="9"/>
      <c r="F425" s="9"/>
      <c r="G425" s="1"/>
      <c r="H425" s="3"/>
      <c r="I425" s="9"/>
      <c r="J425" s="1"/>
      <c r="K425" s="1"/>
      <c r="L425" s="1"/>
      <c r="M425" s="1"/>
      <c r="N425" s="3"/>
      <c r="O425" s="9"/>
      <c r="P425" s="1"/>
      <c r="Q425" s="1"/>
      <c r="R425" s="1"/>
      <c r="S425" s="3"/>
      <c r="U425" s="3"/>
      <c r="W425" s="3"/>
      <c r="Y425" s="3"/>
      <c r="AA425" s="3"/>
      <c r="AC425" s="3"/>
      <c r="AE425" s="3"/>
      <c r="AG425" s="3"/>
      <c r="AI425" s="3"/>
      <c r="AK425" s="3"/>
      <c r="AM425" s="3"/>
      <c r="AO425" s="3"/>
      <c r="AQ425" s="3"/>
      <c r="AS425" s="3"/>
      <c r="AU425" s="3"/>
      <c r="AX425" s="3"/>
      <c r="BA425" s="3"/>
      <c r="BD425" s="3"/>
      <c r="BG425" s="3"/>
      <c r="BJ425" s="3"/>
      <c r="BM425" s="3"/>
      <c r="BP425" s="3"/>
      <c r="BS425" s="3"/>
    </row>
    <row r="426" spans="1:71" x14ac:dyDescent="0.25">
      <c r="A426" s="23" t="str">
        <f t="shared" si="38"/>
        <v>SOLEVIIe [common European sole Western English Channel]</v>
      </c>
      <c r="B426" s="4" t="s">
        <v>1789</v>
      </c>
      <c r="C426" s="4" t="s">
        <v>1790</v>
      </c>
      <c r="D426" s="3"/>
      <c r="E426" s="9"/>
      <c r="F426" s="9"/>
      <c r="G426" s="1"/>
      <c r="H426" s="3"/>
      <c r="I426" s="9"/>
      <c r="J426" s="1"/>
      <c r="K426" s="1"/>
      <c r="L426" s="1"/>
      <c r="M426" s="1"/>
      <c r="N426" s="3"/>
      <c r="O426" s="9"/>
      <c r="P426" s="1"/>
      <c r="Q426" s="1"/>
      <c r="R426" s="1"/>
      <c r="S426" s="3"/>
      <c r="U426" s="3"/>
      <c r="W426" s="3"/>
      <c r="Y426" s="3"/>
      <c r="AA426" s="3"/>
      <c r="AC426" s="3"/>
      <c r="AE426" s="3"/>
      <c r="AG426" s="3"/>
      <c r="AI426" s="3"/>
      <c r="AK426" s="3"/>
      <c r="AM426" s="3"/>
      <c r="AO426" s="3"/>
      <c r="AQ426" s="3"/>
      <c r="AS426" s="3"/>
      <c r="AU426" s="3"/>
      <c r="AX426" s="3"/>
      <c r="BA426" s="3"/>
      <c r="BD426" s="3"/>
      <c r="BG426" s="3"/>
      <c r="BJ426" s="3"/>
      <c r="BM426" s="3"/>
      <c r="BP426" s="3"/>
      <c r="BS426" s="3"/>
    </row>
    <row r="427" spans="1:71" x14ac:dyDescent="0.25">
      <c r="A427" s="23" t="str">
        <f t="shared" si="38"/>
        <v>SOLEVIII [common European sole Bay of Biscay]</v>
      </c>
      <c r="B427" s="4" t="s">
        <v>1791</v>
      </c>
      <c r="C427" s="4" t="s">
        <v>1792</v>
      </c>
      <c r="D427" s="3"/>
      <c r="E427" s="9"/>
      <c r="F427" s="9"/>
      <c r="G427" s="1"/>
      <c r="H427" s="3"/>
      <c r="I427" s="9"/>
      <c r="J427" s="1"/>
      <c r="K427" s="1"/>
      <c r="L427" s="1"/>
      <c r="M427" s="1"/>
      <c r="N427" s="3"/>
      <c r="O427" s="9"/>
      <c r="P427" s="1"/>
      <c r="Q427" s="1"/>
      <c r="R427" s="1"/>
      <c r="S427" s="3"/>
      <c r="U427" s="3"/>
      <c r="W427" s="3"/>
      <c r="Y427" s="3"/>
      <c r="AA427" s="3"/>
      <c r="AC427" s="3"/>
      <c r="AE427" s="3"/>
      <c r="AG427" s="3"/>
      <c r="AI427" s="3"/>
      <c r="AK427" s="3"/>
      <c r="AM427" s="3"/>
      <c r="AO427" s="3"/>
      <c r="AQ427" s="3"/>
      <c r="AS427" s="3"/>
      <c r="AU427" s="3"/>
      <c r="AX427" s="3"/>
      <c r="BA427" s="3"/>
      <c r="BD427" s="3"/>
      <c r="BG427" s="3"/>
      <c r="BJ427" s="3"/>
      <c r="BM427" s="3"/>
      <c r="BP427" s="3"/>
      <c r="BS427" s="3"/>
    </row>
    <row r="428" spans="1:71" x14ac:dyDescent="0.25">
      <c r="A428" s="23" t="str">
        <f t="shared" si="38"/>
        <v>SOLEWASG1 [Sole West Africa Subgroup 1]</v>
      </c>
      <c r="B428" s="4" t="s">
        <v>1793</v>
      </c>
      <c r="C428" s="4" t="s">
        <v>1794</v>
      </c>
      <c r="D428" s="3"/>
      <c r="E428" s="9"/>
      <c r="F428" s="9"/>
      <c r="G428" s="1"/>
      <c r="H428" s="3"/>
      <c r="I428" s="9"/>
      <c r="J428" s="1"/>
      <c r="K428" s="1"/>
      <c r="L428" s="1"/>
      <c r="M428" s="1"/>
      <c r="N428" s="3"/>
      <c r="O428" s="9"/>
      <c r="P428" s="1"/>
      <c r="Q428" s="1"/>
      <c r="R428" s="1"/>
      <c r="S428" s="3"/>
      <c r="U428" s="3"/>
      <c r="W428" s="3"/>
      <c r="Y428" s="3"/>
      <c r="AA428" s="3"/>
      <c r="AC428" s="3"/>
      <c r="AE428" s="3"/>
      <c r="AG428" s="3"/>
      <c r="AI428" s="3"/>
      <c r="AK428" s="3"/>
      <c r="AM428" s="3"/>
      <c r="AO428" s="3"/>
      <c r="AQ428" s="3"/>
      <c r="AS428" s="3"/>
      <c r="AU428" s="3"/>
      <c r="AX428" s="3"/>
      <c r="BA428" s="3"/>
      <c r="BD428" s="3"/>
      <c r="BG428" s="3"/>
      <c r="BJ428" s="3"/>
      <c r="BM428" s="3"/>
      <c r="BP428" s="3"/>
      <c r="BS428" s="3"/>
    </row>
    <row r="429" spans="1:71" x14ac:dyDescent="0.25">
      <c r="A429" s="23" t="str">
        <f t="shared" si="38"/>
        <v>SOLEWASG3 [Sole West Africa Subgroup 3]</v>
      </c>
      <c r="B429" s="4" t="s">
        <v>1795</v>
      </c>
      <c r="C429" s="4" t="s">
        <v>1796</v>
      </c>
      <c r="D429" s="3"/>
      <c r="E429" s="9"/>
      <c r="F429" s="9"/>
      <c r="G429" s="1"/>
      <c r="H429" s="3"/>
      <c r="I429" s="9"/>
      <c r="J429" s="1"/>
      <c r="K429" s="1"/>
      <c r="L429" s="1"/>
      <c r="M429" s="1"/>
      <c r="N429" s="3"/>
      <c r="O429" s="9"/>
      <c r="P429" s="1"/>
      <c r="Q429" s="1"/>
      <c r="R429" s="1"/>
      <c r="S429" s="3"/>
      <c r="U429" s="3"/>
      <c r="W429" s="3"/>
      <c r="Y429" s="3"/>
      <c r="AA429" s="3"/>
      <c r="AC429" s="3"/>
      <c r="AE429" s="3"/>
      <c r="AG429" s="3"/>
      <c r="AI429" s="3"/>
      <c r="AK429" s="3"/>
      <c r="AM429" s="3"/>
      <c r="AO429" s="3"/>
      <c r="AQ429" s="3"/>
      <c r="AS429" s="3"/>
      <c r="AU429" s="3"/>
      <c r="AX429" s="3"/>
      <c r="BA429" s="3"/>
      <c r="BD429" s="3"/>
      <c r="BG429" s="3"/>
      <c r="BJ429" s="3"/>
      <c r="BM429" s="3"/>
      <c r="BP429" s="3"/>
      <c r="BS429" s="3"/>
    </row>
    <row r="430" spans="1:71" x14ac:dyDescent="0.25">
      <c r="A430" s="23" t="str">
        <f t="shared" si="38"/>
        <v>SOLMEDGSA17 [Common Sole Northern Adriatic Sea]</v>
      </c>
      <c r="B430" s="4" t="s">
        <v>1797</v>
      </c>
      <c r="C430" s="4" t="s">
        <v>1798</v>
      </c>
      <c r="D430" s="3"/>
      <c r="E430" s="9"/>
      <c r="F430" s="9"/>
      <c r="G430" s="1"/>
      <c r="H430" s="3"/>
      <c r="I430" s="9"/>
      <c r="J430" s="1"/>
      <c r="K430" s="1"/>
      <c r="L430" s="1"/>
      <c r="M430" s="1"/>
      <c r="N430" s="3"/>
      <c r="O430" s="9"/>
      <c r="P430" s="1"/>
      <c r="Q430" s="1"/>
      <c r="R430" s="1"/>
      <c r="S430" s="3"/>
      <c r="U430" s="3"/>
      <c r="W430" s="3"/>
      <c r="Y430" s="3"/>
      <c r="AA430" s="3"/>
      <c r="AC430" s="3"/>
      <c r="AE430" s="3"/>
      <c r="AG430" s="3"/>
      <c r="AI430" s="3"/>
      <c r="AK430" s="3"/>
      <c r="AM430" s="3"/>
      <c r="AO430" s="3"/>
      <c r="AQ430" s="3"/>
      <c r="AS430" s="3"/>
      <c r="AU430" s="3"/>
      <c r="AX430" s="3"/>
      <c r="BA430" s="3"/>
      <c r="BD430" s="3"/>
      <c r="BG430" s="3"/>
      <c r="BJ430" s="3"/>
      <c r="BM430" s="3"/>
      <c r="BP430" s="3"/>
      <c r="BS430" s="3"/>
    </row>
    <row r="431" spans="1:71" x14ac:dyDescent="0.25">
      <c r="A431" s="23" t="str">
        <f t="shared" si="38"/>
        <v>SOUTHHAKECH [South Hake Chile]</v>
      </c>
      <c r="B431" s="4" t="s">
        <v>1799</v>
      </c>
      <c r="C431" s="4" t="s">
        <v>1800</v>
      </c>
      <c r="D431" s="3"/>
      <c r="E431" s="9"/>
      <c r="F431" s="9"/>
      <c r="G431" s="1"/>
      <c r="H431" s="3"/>
      <c r="I431" s="9"/>
      <c r="J431" s="1"/>
      <c r="K431" s="1"/>
      <c r="L431" s="1"/>
      <c r="M431" s="1"/>
      <c r="N431" s="3"/>
      <c r="O431" s="9"/>
      <c r="P431" s="1"/>
      <c r="Q431" s="1"/>
      <c r="R431" s="1"/>
      <c r="S431" s="3"/>
      <c r="U431" s="3"/>
      <c r="W431" s="3"/>
      <c r="Y431" s="3"/>
      <c r="AA431" s="3"/>
      <c r="AC431" s="3"/>
      <c r="AE431" s="3"/>
      <c r="AG431" s="3"/>
      <c r="AI431" s="3"/>
      <c r="AK431" s="3"/>
      <c r="AM431" s="3"/>
      <c r="AO431" s="3"/>
      <c r="AQ431" s="3"/>
      <c r="AS431" s="3"/>
      <c r="AU431" s="3"/>
      <c r="AX431" s="3"/>
      <c r="BA431" s="3"/>
      <c r="BD431" s="3"/>
      <c r="BG431" s="3"/>
      <c r="BJ431" s="3"/>
      <c r="BM431" s="3"/>
      <c r="BP431" s="3"/>
      <c r="BS431" s="3"/>
    </row>
    <row r="432" spans="1:71" x14ac:dyDescent="0.25">
      <c r="A432" s="23" t="str">
        <f t="shared" si="38"/>
        <v>SOUTHHAKECR [Southern hake Chatham Rise]</v>
      </c>
      <c r="B432" s="4" t="s">
        <v>1801</v>
      </c>
      <c r="C432" s="4" t="s">
        <v>1802</v>
      </c>
      <c r="D432" s="3"/>
      <c r="E432" s="9"/>
      <c r="F432" s="9"/>
      <c r="G432" s="1"/>
      <c r="H432" s="3"/>
      <c r="I432" s="9"/>
      <c r="J432" s="1"/>
      <c r="K432" s="1"/>
      <c r="L432" s="1"/>
      <c r="M432" s="1"/>
      <c r="N432" s="3"/>
      <c r="O432" s="9"/>
      <c r="P432" s="1"/>
      <c r="Q432" s="1"/>
      <c r="R432" s="1"/>
      <c r="S432" s="3"/>
      <c r="U432" s="3"/>
      <c r="W432" s="3"/>
      <c r="Y432" s="3"/>
      <c r="AA432" s="3"/>
      <c r="AC432" s="3"/>
      <c r="AE432" s="3"/>
      <c r="AG432" s="3"/>
      <c r="AI432" s="3"/>
      <c r="AK432" s="3"/>
      <c r="AM432" s="3"/>
      <c r="AO432" s="3"/>
      <c r="AQ432" s="3"/>
      <c r="AS432" s="3"/>
      <c r="AU432" s="3"/>
      <c r="AX432" s="3"/>
      <c r="BA432" s="3"/>
      <c r="BD432" s="3"/>
      <c r="BG432" s="3"/>
      <c r="BJ432" s="3"/>
      <c r="BM432" s="3"/>
      <c r="BP432" s="3"/>
      <c r="BS432" s="3"/>
    </row>
    <row r="433" spans="1:71" x14ac:dyDescent="0.25">
      <c r="A433" s="23" t="str">
        <f t="shared" si="38"/>
        <v>SOUTHHAKESA [Southern hake Sub-Antarctic]</v>
      </c>
      <c r="B433" s="4" t="s">
        <v>1803</v>
      </c>
      <c r="C433" s="4" t="s">
        <v>1804</v>
      </c>
      <c r="D433" s="3"/>
      <c r="E433" s="9"/>
      <c r="F433" s="9"/>
      <c r="G433" s="1"/>
      <c r="H433" s="3"/>
      <c r="I433" s="9"/>
      <c r="J433" s="1"/>
      <c r="K433" s="1"/>
      <c r="L433" s="1"/>
      <c r="M433" s="1"/>
      <c r="N433" s="3"/>
      <c r="O433" s="9"/>
      <c r="P433" s="1"/>
      <c r="Q433" s="1"/>
      <c r="R433" s="1"/>
      <c r="S433" s="3"/>
      <c r="U433" s="3"/>
      <c r="W433" s="3"/>
      <c r="Y433" s="3"/>
      <c r="AA433" s="3"/>
      <c r="AC433" s="3"/>
      <c r="AE433" s="3"/>
      <c r="AG433" s="3"/>
      <c r="AI433" s="3"/>
      <c r="AK433" s="3"/>
      <c r="AM433" s="3"/>
      <c r="AO433" s="3"/>
      <c r="AQ433" s="3"/>
      <c r="AS433" s="3"/>
      <c r="AU433" s="3"/>
      <c r="AX433" s="3"/>
      <c r="BA433" s="3"/>
      <c r="BD433" s="3"/>
      <c r="BG433" s="3"/>
      <c r="BJ433" s="3"/>
      <c r="BM433" s="3"/>
      <c r="BP433" s="3"/>
      <c r="BS433" s="3"/>
    </row>
    <row r="434" spans="1:71" x14ac:dyDescent="0.25">
      <c r="A434" s="23" t="str">
        <f t="shared" si="38"/>
        <v>SPANMACKGM [Spanish mackerel Gulf of Mexico]</v>
      </c>
      <c r="B434" s="4" t="s">
        <v>1805</v>
      </c>
      <c r="C434" s="4" t="s">
        <v>1806</v>
      </c>
      <c r="D434" s="3"/>
      <c r="E434" s="9"/>
      <c r="F434" s="9"/>
      <c r="G434" s="1"/>
      <c r="H434" s="3"/>
      <c r="I434" s="9"/>
      <c r="J434" s="1"/>
      <c r="K434" s="1"/>
      <c r="L434" s="1"/>
      <c r="M434" s="1"/>
      <c r="N434" s="3"/>
      <c r="O434" s="9"/>
      <c r="P434" s="1"/>
      <c r="Q434" s="1"/>
      <c r="R434" s="1"/>
      <c r="S434" s="3"/>
      <c r="U434" s="3"/>
      <c r="W434" s="3"/>
      <c r="Y434" s="3"/>
      <c r="AA434" s="3"/>
      <c r="AC434" s="3"/>
      <c r="AE434" s="3"/>
      <c r="AG434" s="3"/>
      <c r="AI434" s="3"/>
      <c r="AK434" s="3"/>
      <c r="AM434" s="3"/>
      <c r="AO434" s="3"/>
      <c r="AQ434" s="3"/>
      <c r="AS434" s="3"/>
      <c r="AU434" s="3"/>
      <c r="AX434" s="3"/>
      <c r="BA434" s="3"/>
      <c r="BD434" s="3"/>
      <c r="BG434" s="3"/>
      <c r="BJ434" s="3"/>
      <c r="BM434" s="3"/>
      <c r="BP434" s="3"/>
      <c r="BS434" s="3"/>
    </row>
    <row r="435" spans="1:71" x14ac:dyDescent="0.25">
      <c r="A435" s="23" t="str">
        <f t="shared" si="38"/>
        <v>SPANMACKSATLC [Spanish mackerel Southern Atlantic Coast]</v>
      </c>
      <c r="B435" s="4" t="s">
        <v>1807</v>
      </c>
      <c r="C435" s="4" t="s">
        <v>1808</v>
      </c>
      <c r="D435" s="3"/>
      <c r="E435" s="9"/>
      <c r="F435" s="9"/>
      <c r="G435" s="1"/>
      <c r="H435" s="3"/>
      <c r="I435" s="9"/>
      <c r="J435" s="1"/>
      <c r="K435" s="1"/>
      <c r="L435" s="1"/>
      <c r="M435" s="1"/>
      <c r="N435" s="3"/>
      <c r="O435" s="9"/>
      <c r="P435" s="1"/>
      <c r="Q435" s="1"/>
      <c r="R435" s="1"/>
      <c r="S435" s="3"/>
      <c r="U435" s="3"/>
      <c r="W435" s="3"/>
      <c r="Y435" s="3"/>
      <c r="AA435" s="3"/>
      <c r="AC435" s="3"/>
      <c r="AE435" s="3"/>
      <c r="AG435" s="3"/>
      <c r="AI435" s="3"/>
      <c r="AK435" s="3"/>
      <c r="AM435" s="3"/>
      <c r="AO435" s="3"/>
      <c r="AQ435" s="3"/>
      <c r="AS435" s="3"/>
      <c r="AU435" s="3"/>
      <c r="AX435" s="3"/>
      <c r="BA435" s="3"/>
      <c r="BD435" s="3"/>
      <c r="BG435" s="3"/>
      <c r="BJ435" s="3"/>
      <c r="BM435" s="3"/>
      <c r="BP435" s="3"/>
      <c r="BS435" s="3"/>
    </row>
    <row r="436" spans="1:71" x14ac:dyDescent="0.25">
      <c r="A436" s="23" t="str">
        <f t="shared" si="38"/>
        <v>SPANMACKSETO [Japanese Spanish mackerel Inland Sea of Japan]</v>
      </c>
      <c r="B436" s="4" t="s">
        <v>1809</v>
      </c>
      <c r="C436" s="4" t="s">
        <v>1810</v>
      </c>
      <c r="D436" s="3"/>
      <c r="E436" s="9"/>
      <c r="F436" s="9"/>
      <c r="G436" s="1"/>
      <c r="H436" s="3"/>
      <c r="I436" s="9"/>
      <c r="J436" s="1"/>
      <c r="K436" s="1"/>
      <c r="L436" s="1"/>
      <c r="M436" s="1"/>
      <c r="N436" s="3"/>
      <c r="O436" s="9"/>
      <c r="P436" s="1"/>
      <c r="Q436" s="1"/>
      <c r="R436" s="1"/>
      <c r="S436" s="3"/>
      <c r="U436" s="3"/>
      <c r="W436" s="3"/>
      <c r="Y436" s="3"/>
      <c r="AA436" s="3"/>
      <c r="AC436" s="3"/>
      <c r="AE436" s="3"/>
      <c r="AG436" s="3"/>
      <c r="AI436" s="3"/>
      <c r="AK436" s="3"/>
      <c r="AM436" s="3"/>
      <c r="AO436" s="3"/>
      <c r="AQ436" s="3"/>
      <c r="AS436" s="3"/>
      <c r="AU436" s="3"/>
      <c r="AX436" s="3"/>
      <c r="BA436" s="3"/>
      <c r="BD436" s="3"/>
      <c r="BG436" s="3"/>
      <c r="BJ436" s="3"/>
      <c r="BM436" s="3"/>
      <c r="BP436" s="3"/>
      <c r="BS436" s="3"/>
    </row>
    <row r="437" spans="1:71" x14ac:dyDescent="0.25">
      <c r="A437" s="23" t="str">
        <f t="shared" si="38"/>
        <v>SPHAKECH [South Pacific Hake Chile]</v>
      </c>
      <c r="B437" s="4" t="s">
        <v>1811</v>
      </c>
      <c r="C437" s="4" t="s">
        <v>1812</v>
      </c>
      <c r="D437" s="3"/>
      <c r="E437" s="9"/>
      <c r="F437" s="9"/>
      <c r="G437" s="1"/>
      <c r="H437" s="3"/>
      <c r="I437" s="9"/>
      <c r="J437" s="1"/>
      <c r="K437" s="1"/>
      <c r="L437" s="1"/>
      <c r="M437" s="1"/>
      <c r="N437" s="3"/>
      <c r="O437" s="9"/>
      <c r="P437" s="1"/>
      <c r="Q437" s="1"/>
      <c r="R437" s="1"/>
      <c r="S437" s="3"/>
      <c r="U437" s="3"/>
      <c r="W437" s="3"/>
      <c r="Y437" s="3"/>
      <c r="AA437" s="3"/>
      <c r="AC437" s="3"/>
      <c r="AE437" s="3"/>
      <c r="AG437" s="3"/>
      <c r="AI437" s="3"/>
      <c r="AK437" s="3"/>
      <c r="AM437" s="3"/>
      <c r="AO437" s="3"/>
      <c r="AQ437" s="3"/>
      <c r="AS437" s="3"/>
      <c r="AU437" s="3"/>
      <c r="AX437" s="3"/>
      <c r="BA437" s="3"/>
      <c r="BD437" s="3"/>
      <c r="BG437" s="3"/>
      <c r="BJ437" s="3"/>
      <c r="BM437" s="3"/>
      <c r="BP437" s="3"/>
      <c r="BS437" s="3"/>
    </row>
    <row r="438" spans="1:71" x14ac:dyDescent="0.25">
      <c r="A438" s="23" t="str">
        <f t="shared" si="38"/>
        <v>SPRAT22-32 [Sprat ICES Baltic Areas 22-32]</v>
      </c>
      <c r="B438" s="4" t="s">
        <v>1813</v>
      </c>
      <c r="C438" s="4" t="s">
        <v>1814</v>
      </c>
      <c r="D438" s="3"/>
      <c r="E438" s="9"/>
      <c r="F438" s="9"/>
      <c r="G438" s="1"/>
      <c r="H438" s="3"/>
      <c r="I438" s="9"/>
      <c r="J438" s="1"/>
      <c r="K438" s="1"/>
      <c r="L438" s="1"/>
      <c r="M438" s="1"/>
      <c r="N438" s="3"/>
      <c r="O438" s="9"/>
      <c r="P438" s="1"/>
      <c r="Q438" s="1"/>
      <c r="R438" s="1"/>
      <c r="S438" s="3"/>
      <c r="U438" s="3"/>
      <c r="W438" s="3"/>
      <c r="Y438" s="3"/>
      <c r="AA438" s="3"/>
      <c r="AC438" s="3"/>
      <c r="AE438" s="3"/>
      <c r="AG438" s="3"/>
      <c r="AI438" s="3"/>
      <c r="AK438" s="3"/>
      <c r="AM438" s="3"/>
      <c r="AO438" s="3"/>
      <c r="AQ438" s="3"/>
      <c r="AS438" s="3"/>
      <c r="AU438" s="3"/>
      <c r="AX438" s="3"/>
      <c r="BA438" s="3"/>
      <c r="BD438" s="3"/>
      <c r="BG438" s="3"/>
      <c r="BJ438" s="3"/>
      <c r="BM438" s="3"/>
      <c r="BP438" s="3"/>
      <c r="BS438" s="3"/>
    </row>
    <row r="439" spans="1:71" x14ac:dyDescent="0.25">
      <c r="A439" s="23" t="str">
        <f t="shared" si="38"/>
        <v>SPRATNS [Sprat North Sea]</v>
      </c>
      <c r="B439" s="4" t="s">
        <v>1815</v>
      </c>
      <c r="C439" s="4" t="s">
        <v>1816</v>
      </c>
      <c r="D439" s="3"/>
      <c r="E439" s="9"/>
      <c r="F439" s="9"/>
      <c r="G439" s="1"/>
      <c r="H439" s="3"/>
      <c r="I439" s="9"/>
      <c r="J439" s="1"/>
      <c r="K439" s="1"/>
      <c r="L439" s="1"/>
      <c r="M439" s="1"/>
      <c r="N439" s="3"/>
      <c r="O439" s="9"/>
      <c r="P439" s="1"/>
      <c r="Q439" s="1"/>
      <c r="R439" s="1"/>
      <c r="S439" s="3"/>
      <c r="U439" s="3"/>
      <c r="W439" s="3"/>
      <c r="Y439" s="3"/>
      <c r="AA439" s="3"/>
      <c r="AC439" s="3"/>
      <c r="AE439" s="3"/>
      <c r="AG439" s="3"/>
      <c r="AI439" s="3"/>
      <c r="AK439" s="3"/>
      <c r="AM439" s="3"/>
      <c r="AO439" s="3"/>
      <c r="AQ439" s="3"/>
      <c r="AS439" s="3"/>
      <c r="AU439" s="3"/>
      <c r="AX439" s="3"/>
      <c r="BA439" s="3"/>
      <c r="BD439" s="3"/>
      <c r="BG439" s="3"/>
      <c r="BJ439" s="3"/>
      <c r="BM439" s="3"/>
      <c r="BP439" s="3"/>
      <c r="BS439" s="3"/>
    </row>
    <row r="440" spans="1:71" x14ac:dyDescent="0.25">
      <c r="A440" s="23" t="str">
        <f t="shared" si="38"/>
        <v>SPRBLKGSA29 [Sprat Black Sea]</v>
      </c>
      <c r="B440" s="4" t="s">
        <v>1817</v>
      </c>
      <c r="C440" s="4" t="s">
        <v>1818</v>
      </c>
      <c r="D440" s="3"/>
      <c r="E440" s="9"/>
      <c r="F440" s="9"/>
      <c r="G440" s="1"/>
      <c r="H440" s="3"/>
      <c r="I440" s="9"/>
      <c r="J440" s="1"/>
      <c r="K440" s="1"/>
      <c r="L440" s="1"/>
      <c r="M440" s="1"/>
      <c r="N440" s="3"/>
      <c r="O440" s="9"/>
      <c r="P440" s="1"/>
      <c r="Q440" s="1"/>
      <c r="R440" s="1"/>
      <c r="S440" s="3"/>
      <c r="U440" s="3"/>
      <c r="W440" s="3"/>
      <c r="Y440" s="3"/>
      <c r="AA440" s="3"/>
      <c r="AC440" s="3"/>
      <c r="AE440" s="3"/>
      <c r="AG440" s="3"/>
      <c r="AI440" s="3"/>
      <c r="AK440" s="3"/>
      <c r="AM440" s="3"/>
      <c r="AO440" s="3"/>
      <c r="AQ440" s="3"/>
      <c r="AS440" s="3"/>
      <c r="AU440" s="3"/>
      <c r="AX440" s="3"/>
      <c r="BA440" s="3"/>
      <c r="BD440" s="3"/>
      <c r="BG440" s="3"/>
      <c r="BJ440" s="3"/>
      <c r="BM440" s="3"/>
      <c r="BP440" s="3"/>
      <c r="BS440" s="3"/>
    </row>
    <row r="441" spans="1:71" x14ac:dyDescent="0.25">
      <c r="A441" s="23" t="str">
        <f t="shared" si="38"/>
        <v>SPSDOGPCOAST [Spotted spiny dogfish Pacific Coast]</v>
      </c>
      <c r="B441" s="4" t="s">
        <v>1819</v>
      </c>
      <c r="C441" s="4" t="s">
        <v>1820</v>
      </c>
      <c r="D441" s="3"/>
      <c r="E441" s="9"/>
      <c r="F441" s="9"/>
      <c r="G441" s="1"/>
      <c r="H441" s="3"/>
      <c r="I441" s="9"/>
      <c r="J441" s="1"/>
      <c r="K441" s="1"/>
      <c r="L441" s="1"/>
      <c r="M441" s="1"/>
      <c r="N441" s="3"/>
      <c r="O441" s="9"/>
      <c r="P441" s="1"/>
      <c r="Q441" s="1"/>
      <c r="R441" s="1"/>
      <c r="S441" s="3"/>
      <c r="U441" s="3"/>
      <c r="W441" s="3"/>
      <c r="Y441" s="3"/>
      <c r="AA441" s="3"/>
      <c r="AC441" s="3"/>
      <c r="AE441" s="3"/>
      <c r="AG441" s="3"/>
      <c r="AI441" s="3"/>
      <c r="AK441" s="3"/>
      <c r="AM441" s="3"/>
      <c r="AO441" s="3"/>
      <c r="AQ441" s="3"/>
      <c r="AS441" s="3"/>
      <c r="AU441" s="3"/>
      <c r="AX441" s="3"/>
      <c r="BA441" s="3"/>
      <c r="BD441" s="3"/>
      <c r="BG441" s="3"/>
      <c r="BJ441" s="3"/>
      <c r="BM441" s="3"/>
      <c r="BP441" s="3"/>
      <c r="BS441" s="3"/>
    </row>
    <row r="442" spans="1:71" x14ac:dyDescent="0.25">
      <c r="A442" s="23" t="str">
        <f t="shared" si="38"/>
        <v>SPSHRIMPWA [Southern Pink Shrimp West Africa]</v>
      </c>
      <c r="B442" s="4" t="s">
        <v>1821</v>
      </c>
      <c r="C442" s="4" t="s">
        <v>1822</v>
      </c>
      <c r="D442" s="3"/>
      <c r="E442" s="9"/>
      <c r="F442" s="9"/>
      <c r="G442" s="1"/>
      <c r="H442" s="3"/>
      <c r="I442" s="9"/>
      <c r="J442" s="1"/>
      <c r="K442" s="1"/>
      <c r="L442" s="1"/>
      <c r="M442" s="1"/>
      <c r="N442" s="3"/>
      <c r="O442" s="9"/>
      <c r="P442" s="1"/>
      <c r="Q442" s="1"/>
      <c r="R442" s="1"/>
      <c r="S442" s="3"/>
      <c r="U442" s="3"/>
      <c r="W442" s="3"/>
      <c r="Y442" s="3"/>
      <c r="AA442" s="3"/>
      <c r="AC442" s="3"/>
      <c r="AE442" s="3"/>
      <c r="AG442" s="3"/>
      <c r="AI442" s="3"/>
      <c r="AK442" s="3"/>
      <c r="AM442" s="3"/>
      <c r="AO442" s="3"/>
      <c r="AQ442" s="3"/>
      <c r="AS442" s="3"/>
      <c r="AU442" s="3"/>
      <c r="AX442" s="3"/>
      <c r="BA442" s="3"/>
      <c r="BD442" s="3"/>
      <c r="BG442" s="3"/>
      <c r="BJ442" s="3"/>
      <c r="BM442" s="3"/>
      <c r="BP442" s="3"/>
      <c r="BS442" s="3"/>
    </row>
    <row r="443" spans="1:71" ht="28.55" x14ac:dyDescent="0.25">
      <c r="A443" s="23" t="str">
        <f t="shared" si="38"/>
        <v>SRAKEROCKBSAI [Shortraker rockfish Bering Sea and Aleutian Islands]</v>
      </c>
      <c r="B443" s="4" t="s">
        <v>1823</v>
      </c>
      <c r="C443" s="4" t="s">
        <v>1824</v>
      </c>
      <c r="D443" s="3"/>
      <c r="E443" s="9"/>
      <c r="F443" s="9"/>
      <c r="G443" s="1"/>
      <c r="H443" s="3"/>
      <c r="I443" s="9"/>
      <c r="J443" s="1"/>
      <c r="K443" s="1"/>
      <c r="L443" s="1"/>
      <c r="M443" s="1"/>
      <c r="N443" s="3"/>
      <c r="O443" s="9"/>
      <c r="P443" s="1"/>
      <c r="Q443" s="1"/>
      <c r="R443" s="1"/>
      <c r="S443" s="3"/>
      <c r="U443" s="3"/>
      <c r="W443" s="3"/>
      <c r="Y443" s="3"/>
      <c r="AA443" s="3"/>
      <c r="AC443" s="3"/>
      <c r="AE443" s="3"/>
      <c r="AG443" s="3"/>
      <c r="AI443" s="3"/>
      <c r="AK443" s="3"/>
      <c r="AM443" s="3"/>
      <c r="AO443" s="3"/>
      <c r="AQ443" s="3"/>
      <c r="AS443" s="3"/>
      <c r="AU443" s="3"/>
      <c r="AX443" s="3"/>
      <c r="BA443" s="3"/>
      <c r="BD443" s="3"/>
      <c r="BG443" s="3"/>
      <c r="BJ443" s="3"/>
      <c r="BM443" s="3"/>
      <c r="BP443" s="3"/>
      <c r="BS443" s="3"/>
    </row>
    <row r="444" spans="1:71" x14ac:dyDescent="0.25">
      <c r="A444" s="23" t="str">
        <f t="shared" si="38"/>
        <v>SSARDCH [Southern Sardine Chile]</v>
      </c>
      <c r="B444" s="4" t="s">
        <v>1825</v>
      </c>
      <c r="C444" s="4" t="s">
        <v>1826</v>
      </c>
      <c r="D444" s="3"/>
      <c r="E444" s="9"/>
      <c r="F444" s="9"/>
      <c r="G444" s="1"/>
      <c r="H444" s="3"/>
      <c r="I444" s="9"/>
      <c r="J444" s="1"/>
      <c r="K444" s="1"/>
      <c r="L444" s="1"/>
      <c r="M444" s="1"/>
      <c r="N444" s="3"/>
      <c r="O444" s="9"/>
      <c r="P444" s="1"/>
      <c r="Q444" s="1"/>
      <c r="R444" s="1"/>
      <c r="S444" s="3"/>
      <c r="U444" s="3"/>
      <c r="W444" s="3"/>
      <c r="Y444" s="3"/>
      <c r="AA444" s="3"/>
      <c r="AC444" s="3"/>
      <c r="AE444" s="3"/>
      <c r="AG444" s="3"/>
      <c r="AI444" s="3"/>
      <c r="AK444" s="3"/>
      <c r="AM444" s="3"/>
      <c r="AO444" s="3"/>
      <c r="AQ444" s="3"/>
      <c r="AS444" s="3"/>
      <c r="AU444" s="3"/>
      <c r="AX444" s="3"/>
      <c r="BA444" s="3"/>
      <c r="BD444" s="3"/>
      <c r="BG444" s="3"/>
      <c r="BJ444" s="3"/>
      <c r="BM444" s="3"/>
      <c r="BP444" s="3"/>
      <c r="BS444" s="3"/>
    </row>
    <row r="445" spans="1:71" ht="28.55" x14ac:dyDescent="0.25">
      <c r="A445" s="23" t="str">
        <f t="shared" si="38"/>
        <v>SSKAT5YZSNE [Smooth skate Gulf of Marine / Georges Bank-Southern New England]</v>
      </c>
      <c r="B445" s="4" t="s">
        <v>1827</v>
      </c>
      <c r="C445" s="4" t="s">
        <v>1828</v>
      </c>
      <c r="D445" s="3"/>
      <c r="E445" s="9"/>
      <c r="F445" s="9"/>
      <c r="G445" s="1"/>
      <c r="H445" s="3"/>
      <c r="I445" s="9"/>
      <c r="J445" s="1"/>
      <c r="K445" s="1"/>
      <c r="L445" s="1"/>
      <c r="M445" s="1"/>
      <c r="N445" s="3"/>
      <c r="O445" s="9"/>
      <c r="P445" s="1"/>
      <c r="Q445" s="1"/>
      <c r="R445" s="1"/>
      <c r="S445" s="3"/>
      <c r="U445" s="3"/>
      <c r="W445" s="3"/>
      <c r="Y445" s="3"/>
      <c r="AA445" s="3"/>
      <c r="AC445" s="3"/>
      <c r="AE445" s="3"/>
      <c r="AG445" s="3"/>
      <c r="AI445" s="3"/>
      <c r="AK445" s="3"/>
      <c r="AM445" s="3"/>
      <c r="AO445" s="3"/>
      <c r="AQ445" s="3"/>
      <c r="AS445" s="3"/>
      <c r="AU445" s="3"/>
      <c r="AX445" s="3"/>
      <c r="BA445" s="3"/>
      <c r="BD445" s="3"/>
      <c r="BG445" s="3"/>
      <c r="BJ445" s="3"/>
      <c r="BM445" s="3"/>
      <c r="BP445" s="3"/>
      <c r="BS445" s="3"/>
    </row>
    <row r="446" spans="1:71" x14ac:dyDescent="0.25">
      <c r="A446" s="23" t="str">
        <f t="shared" si="38"/>
        <v>SSLOBSTERSASC [Southern spiny lobster South Africa South coast]</v>
      </c>
      <c r="B446" s="4" t="s">
        <v>1829</v>
      </c>
      <c r="C446" s="4" t="s">
        <v>1830</v>
      </c>
      <c r="D446" s="3"/>
      <c r="E446" s="9"/>
      <c r="F446" s="9"/>
      <c r="G446" s="1"/>
      <c r="H446" s="3"/>
      <c r="I446" s="9"/>
      <c r="J446" s="1"/>
      <c r="K446" s="1"/>
      <c r="L446" s="1"/>
      <c r="M446" s="1"/>
      <c r="N446" s="3"/>
      <c r="O446" s="9"/>
      <c r="P446" s="1"/>
      <c r="Q446" s="1"/>
      <c r="R446" s="1"/>
      <c r="S446" s="3"/>
      <c r="U446" s="3"/>
      <c r="W446" s="3"/>
      <c r="Y446" s="3"/>
      <c r="AA446" s="3"/>
      <c r="AC446" s="3"/>
      <c r="AE446" s="3"/>
      <c r="AG446" s="3"/>
      <c r="AI446" s="3"/>
      <c r="AK446" s="3"/>
      <c r="AM446" s="3"/>
      <c r="AO446" s="3"/>
      <c r="AQ446" s="3"/>
      <c r="AS446" s="3"/>
      <c r="AU446" s="3"/>
      <c r="AX446" s="3"/>
      <c r="BA446" s="3"/>
      <c r="BD446" s="3"/>
      <c r="BG446" s="3"/>
      <c r="BJ446" s="3"/>
      <c r="BM446" s="3"/>
      <c r="BP446" s="3"/>
      <c r="BS446" s="3"/>
    </row>
    <row r="447" spans="1:71" x14ac:dyDescent="0.25">
      <c r="A447" s="23" t="str">
        <f t="shared" si="38"/>
        <v>SSTHORNHPCOAST [Shortspine thornyhead Pacific Coast]</v>
      </c>
      <c r="B447" s="4" t="s">
        <v>1831</v>
      </c>
      <c r="C447" s="4" t="s">
        <v>1832</v>
      </c>
      <c r="D447" s="3"/>
      <c r="E447" s="9"/>
      <c r="F447" s="9"/>
      <c r="G447" s="1"/>
      <c r="H447" s="3"/>
      <c r="I447" s="9"/>
      <c r="J447" s="1"/>
      <c r="K447" s="1"/>
      <c r="L447" s="1"/>
      <c r="M447" s="1"/>
      <c r="N447" s="3"/>
      <c r="O447" s="9"/>
      <c r="P447" s="1"/>
      <c r="Q447" s="1"/>
      <c r="R447" s="1"/>
      <c r="S447" s="3"/>
      <c r="U447" s="3"/>
      <c r="W447" s="3"/>
      <c r="Y447" s="3"/>
      <c r="AA447" s="3"/>
      <c r="AC447" s="3"/>
      <c r="AE447" s="3"/>
      <c r="AG447" s="3"/>
      <c r="AI447" s="3"/>
      <c r="AK447" s="3"/>
      <c r="AM447" s="3"/>
      <c r="AO447" s="3"/>
      <c r="AQ447" s="3"/>
      <c r="AS447" s="3"/>
      <c r="AU447" s="3"/>
      <c r="AX447" s="3"/>
      <c r="BA447" s="3"/>
      <c r="BD447" s="3"/>
      <c r="BG447" s="3"/>
      <c r="BJ447" s="3"/>
      <c r="BM447" s="3"/>
      <c r="BP447" s="3"/>
      <c r="BS447" s="3"/>
    </row>
    <row r="448" spans="1:71" x14ac:dyDescent="0.25">
      <c r="A448" s="23" t="str">
        <f t="shared" si="38"/>
        <v>STFLOUNNPCOAST [Starry flounder Northern Pacific Coast]</v>
      </c>
      <c r="B448" s="4" t="s">
        <v>1833</v>
      </c>
      <c r="C448" s="4" t="s">
        <v>1834</v>
      </c>
      <c r="D448" s="3"/>
      <c r="E448" s="9"/>
      <c r="F448" s="9"/>
      <c r="G448" s="1"/>
      <c r="H448" s="3"/>
      <c r="I448" s="9"/>
      <c r="J448" s="1"/>
      <c r="K448" s="1"/>
      <c r="L448" s="1"/>
      <c r="M448" s="1"/>
      <c r="N448" s="3"/>
      <c r="O448" s="9"/>
      <c r="P448" s="1"/>
      <c r="Q448" s="1"/>
      <c r="R448" s="1"/>
      <c r="S448" s="3"/>
      <c r="U448" s="3"/>
      <c r="W448" s="3"/>
      <c r="Y448" s="3"/>
      <c r="AA448" s="3"/>
      <c r="AC448" s="3"/>
      <c r="AE448" s="3"/>
      <c r="AG448" s="3"/>
      <c r="AI448" s="3"/>
      <c r="AK448" s="3"/>
      <c r="AM448" s="3"/>
      <c r="AO448" s="3"/>
      <c r="AQ448" s="3"/>
      <c r="AS448" s="3"/>
      <c r="AU448" s="3"/>
      <c r="AX448" s="3"/>
      <c r="BA448" s="3"/>
      <c r="BD448" s="3"/>
      <c r="BG448" s="3"/>
      <c r="BJ448" s="3"/>
      <c r="BM448" s="3"/>
      <c r="BP448" s="3"/>
      <c r="BS448" s="3"/>
    </row>
    <row r="449" spans="1:71" x14ac:dyDescent="0.25">
      <c r="A449" s="23" t="str">
        <f t="shared" si="38"/>
        <v>STFLOUNSPCOAST [Starry flounder Southern Pacific Coast]</v>
      </c>
      <c r="B449" s="4" t="s">
        <v>1835</v>
      </c>
      <c r="C449" s="4" t="s">
        <v>1836</v>
      </c>
      <c r="D449" s="3"/>
      <c r="E449" s="9"/>
      <c r="F449" s="9"/>
      <c r="G449" s="1"/>
      <c r="H449" s="3"/>
      <c r="I449" s="9"/>
      <c r="J449" s="1"/>
      <c r="K449" s="1"/>
      <c r="L449" s="1"/>
      <c r="M449" s="1"/>
      <c r="N449" s="3"/>
      <c r="O449" s="9"/>
      <c r="P449" s="1"/>
      <c r="Q449" s="1"/>
      <c r="R449" s="1"/>
      <c r="S449" s="3"/>
      <c r="U449" s="3"/>
      <c r="W449" s="3"/>
      <c r="Y449" s="3"/>
      <c r="AA449" s="3"/>
      <c r="AC449" s="3"/>
      <c r="AE449" s="3"/>
      <c r="AG449" s="3"/>
      <c r="AI449" s="3"/>
      <c r="AK449" s="3"/>
      <c r="AM449" s="3"/>
      <c r="AO449" s="3"/>
      <c r="AQ449" s="3"/>
      <c r="AS449" s="3"/>
      <c r="AU449" s="3"/>
      <c r="AX449" s="3"/>
      <c r="BA449" s="3"/>
      <c r="BD449" s="3"/>
      <c r="BG449" s="3"/>
      <c r="BJ449" s="3"/>
      <c r="BM449" s="3"/>
      <c r="BP449" s="3"/>
      <c r="BS449" s="3"/>
    </row>
    <row r="450" spans="1:71" x14ac:dyDescent="0.25">
      <c r="A450" s="23" t="str">
        <f t="shared" si="38"/>
        <v>STMARLINNEPAC [Striped marlin Northeast Pacific]</v>
      </c>
      <c r="B450" s="4" t="s">
        <v>1837</v>
      </c>
      <c r="C450" s="4" t="s">
        <v>1838</v>
      </c>
      <c r="D450" s="3"/>
      <c r="E450" s="9"/>
      <c r="F450" s="9"/>
      <c r="G450" s="1"/>
      <c r="H450" s="3"/>
      <c r="I450" s="9"/>
      <c r="J450" s="1"/>
      <c r="K450" s="1"/>
      <c r="L450" s="1"/>
      <c r="M450" s="1"/>
      <c r="N450" s="3"/>
      <c r="O450" s="9"/>
      <c r="P450" s="1"/>
      <c r="Q450" s="1"/>
      <c r="R450" s="1"/>
      <c r="S450" s="3"/>
      <c r="U450" s="3"/>
      <c r="W450" s="3"/>
      <c r="Y450" s="3"/>
      <c r="AA450" s="3"/>
      <c r="AC450" s="3"/>
      <c r="AE450" s="3"/>
      <c r="AG450" s="3"/>
      <c r="AI450" s="3"/>
      <c r="AK450" s="3"/>
      <c r="AM450" s="3"/>
      <c r="AO450" s="3"/>
      <c r="AQ450" s="3"/>
      <c r="AS450" s="3"/>
      <c r="AU450" s="3"/>
      <c r="AX450" s="3"/>
      <c r="BA450" s="3"/>
      <c r="BD450" s="3"/>
      <c r="BG450" s="3"/>
      <c r="BJ450" s="3"/>
      <c r="BM450" s="3"/>
      <c r="BP450" s="3"/>
      <c r="BS450" s="3"/>
    </row>
    <row r="451" spans="1:71" x14ac:dyDescent="0.25">
      <c r="A451" s="23" t="str">
        <f t="shared" si="38"/>
        <v>STMARLINNPAC [Striped marlin North Pacific]</v>
      </c>
      <c r="B451" s="4" t="s">
        <v>1839</v>
      </c>
      <c r="C451" s="4" t="s">
        <v>1840</v>
      </c>
      <c r="D451" s="3"/>
      <c r="E451" s="9"/>
      <c r="F451" s="9"/>
      <c r="G451" s="1"/>
      <c r="H451" s="3"/>
      <c r="I451" s="9"/>
      <c r="J451" s="1"/>
      <c r="K451" s="1"/>
      <c r="L451" s="1"/>
      <c r="M451" s="1"/>
      <c r="N451" s="3"/>
      <c r="O451" s="9"/>
      <c r="P451" s="1"/>
      <c r="Q451" s="1"/>
      <c r="R451" s="1"/>
      <c r="S451" s="3"/>
      <c r="U451" s="3"/>
      <c r="W451" s="3"/>
      <c r="Y451" s="3"/>
      <c r="AA451" s="3"/>
      <c r="AC451" s="3"/>
      <c r="AE451" s="3"/>
      <c r="AG451" s="3"/>
      <c r="AI451" s="3"/>
      <c r="AK451" s="3"/>
      <c r="AM451" s="3"/>
      <c r="AO451" s="3"/>
      <c r="AQ451" s="3"/>
      <c r="AS451" s="3"/>
      <c r="AU451" s="3"/>
      <c r="AX451" s="3"/>
      <c r="BA451" s="3"/>
      <c r="BD451" s="3"/>
      <c r="BG451" s="3"/>
      <c r="BJ451" s="3"/>
      <c r="BM451" s="3"/>
      <c r="BP451" s="3"/>
      <c r="BS451" s="3"/>
    </row>
    <row r="452" spans="1:71" x14ac:dyDescent="0.25">
      <c r="A452" s="23" t="str">
        <f t="shared" si="38"/>
        <v>STMARLINSWPO [Striped marlin Southwestern Pacific Ocean]</v>
      </c>
      <c r="B452" s="4" t="s">
        <v>1841</v>
      </c>
      <c r="C452" s="4" t="s">
        <v>1842</v>
      </c>
      <c r="D452" s="3"/>
      <c r="E452" s="9"/>
      <c r="F452" s="9"/>
      <c r="G452" s="1"/>
      <c r="H452" s="3"/>
      <c r="I452" s="9"/>
      <c r="J452" s="1"/>
      <c r="K452" s="1"/>
      <c r="L452" s="1"/>
      <c r="M452" s="1"/>
      <c r="N452" s="3"/>
      <c r="O452" s="9"/>
      <c r="P452" s="1"/>
      <c r="Q452" s="1"/>
      <c r="R452" s="1"/>
      <c r="S452" s="3"/>
      <c r="U452" s="3"/>
      <c r="W452" s="3"/>
      <c r="Y452" s="3"/>
      <c r="AA452" s="3"/>
      <c r="AC452" s="3"/>
      <c r="AE452" s="3"/>
      <c r="AG452" s="3"/>
      <c r="AI452" s="3"/>
      <c r="AK452" s="3"/>
      <c r="AM452" s="3"/>
      <c r="AO452" s="3"/>
      <c r="AQ452" s="3"/>
      <c r="AS452" s="3"/>
      <c r="AU452" s="3"/>
      <c r="AX452" s="3"/>
      <c r="BA452" s="3"/>
      <c r="BD452" s="3"/>
      <c r="BG452" s="3"/>
      <c r="BJ452" s="3"/>
      <c r="BM452" s="3"/>
      <c r="BP452" s="3"/>
      <c r="BS452" s="3"/>
    </row>
    <row r="453" spans="1:71" x14ac:dyDescent="0.25">
      <c r="A453" s="23" t="str">
        <f t="shared" si="38"/>
        <v>STMARLINWCNPAC [Striped marlin Western and Central North Pacific]</v>
      </c>
      <c r="B453" s="4" t="s">
        <v>1843</v>
      </c>
      <c r="C453" s="4" t="s">
        <v>1844</v>
      </c>
      <c r="D453" s="3"/>
      <c r="E453" s="9"/>
      <c r="F453" s="9"/>
      <c r="G453" s="1"/>
      <c r="H453" s="3"/>
      <c r="I453" s="9"/>
      <c r="J453" s="1"/>
      <c r="K453" s="1"/>
      <c r="L453" s="1"/>
      <c r="M453" s="1"/>
      <c r="N453" s="3"/>
      <c r="O453" s="9"/>
      <c r="P453" s="1"/>
      <c r="Q453" s="1"/>
      <c r="R453" s="1"/>
      <c r="S453" s="3"/>
      <c r="U453" s="3"/>
      <c r="W453" s="3"/>
      <c r="Y453" s="3"/>
      <c r="AA453" s="3"/>
      <c r="AC453" s="3"/>
      <c r="AE453" s="3"/>
      <c r="AG453" s="3"/>
      <c r="AI453" s="3"/>
      <c r="AK453" s="3"/>
      <c r="AM453" s="3"/>
      <c r="AO453" s="3"/>
      <c r="AQ453" s="3"/>
      <c r="AS453" s="3"/>
      <c r="AU453" s="3"/>
      <c r="AX453" s="3"/>
      <c r="BA453" s="3"/>
      <c r="BD453" s="3"/>
      <c r="BG453" s="3"/>
      <c r="BJ453" s="3"/>
      <c r="BM453" s="3"/>
      <c r="BP453" s="3"/>
      <c r="BS453" s="3"/>
    </row>
    <row r="454" spans="1:71" x14ac:dyDescent="0.25">
      <c r="A454" s="23" t="str">
        <f t="shared" si="38"/>
        <v>STRIPEDBASSGOMCHATT [Striped bass Gulf of Maine / Cape Hatteras]</v>
      </c>
      <c r="B454" s="4" t="s">
        <v>1845</v>
      </c>
      <c r="C454" s="4" t="s">
        <v>1846</v>
      </c>
      <c r="D454" s="3"/>
      <c r="E454" s="9"/>
      <c r="F454" s="9"/>
      <c r="G454" s="1"/>
      <c r="H454" s="3"/>
      <c r="I454" s="9"/>
      <c r="J454" s="1"/>
      <c r="K454" s="1"/>
      <c r="L454" s="1"/>
      <c r="M454" s="1"/>
      <c r="N454" s="3"/>
      <c r="O454" s="9"/>
      <c r="P454" s="1"/>
      <c r="Q454" s="1"/>
      <c r="R454" s="1"/>
      <c r="S454" s="3"/>
      <c r="U454" s="3"/>
      <c r="W454" s="3"/>
      <c r="Y454" s="3"/>
      <c r="AA454" s="3"/>
      <c r="AC454" s="3"/>
      <c r="AE454" s="3"/>
      <c r="AG454" s="3"/>
      <c r="AI454" s="3"/>
      <c r="AK454" s="3"/>
      <c r="AM454" s="3"/>
      <c r="AO454" s="3"/>
      <c r="AQ454" s="3"/>
      <c r="AS454" s="3"/>
      <c r="AU454" s="3"/>
      <c r="AX454" s="3"/>
      <c r="BA454" s="3"/>
      <c r="BD454" s="3"/>
      <c r="BG454" s="3"/>
      <c r="BJ454" s="3"/>
      <c r="BM454" s="3"/>
      <c r="BP454" s="3"/>
      <c r="BS454" s="3"/>
    </row>
    <row r="455" spans="1:71" x14ac:dyDescent="0.25">
      <c r="A455" s="23" t="str">
        <f t="shared" ref="A455:A517" si="39">IF(ISBLANK(B455),"",B455&amp;" ["&amp;C455&amp;"]")</f>
        <v>SURFMATLC [Atlantic surfclam Mid-Atlantic Coast]</v>
      </c>
      <c r="B455" s="4" t="s">
        <v>1847</v>
      </c>
      <c r="C455" s="4" t="s">
        <v>1848</v>
      </c>
      <c r="D455" s="3"/>
      <c r="E455" s="9"/>
      <c r="F455" s="9"/>
      <c r="G455" s="1"/>
      <c r="H455" s="3"/>
      <c r="I455" s="9"/>
      <c r="J455" s="1"/>
      <c r="K455" s="1"/>
      <c r="L455" s="1"/>
      <c r="M455" s="1"/>
      <c r="N455" s="3"/>
      <c r="O455" s="9"/>
      <c r="P455" s="1"/>
      <c r="Q455" s="1"/>
      <c r="R455" s="1"/>
      <c r="S455" s="3"/>
      <c r="U455" s="3"/>
      <c r="W455" s="3"/>
      <c r="Y455" s="3"/>
      <c r="AA455" s="3"/>
      <c r="AC455" s="3"/>
      <c r="AE455" s="3"/>
      <c r="AG455" s="3"/>
      <c r="AI455" s="3"/>
      <c r="AK455" s="3"/>
      <c r="AM455" s="3"/>
      <c r="AO455" s="3"/>
      <c r="AQ455" s="3"/>
      <c r="AS455" s="3"/>
      <c r="AU455" s="3"/>
      <c r="AX455" s="3"/>
      <c r="BA455" s="3"/>
      <c r="BD455" s="3"/>
      <c r="BG455" s="3"/>
      <c r="BJ455" s="3"/>
      <c r="BM455" s="3"/>
      <c r="BP455" s="3"/>
      <c r="BS455" s="3"/>
    </row>
    <row r="456" spans="1:71" x14ac:dyDescent="0.25">
      <c r="A456" s="23" t="str">
        <f t="shared" si="39"/>
        <v>SWHITSE [School whiting Southeast Australia]</v>
      </c>
      <c r="B456" s="4" t="s">
        <v>1849</v>
      </c>
      <c r="C456" s="4" t="s">
        <v>1850</v>
      </c>
      <c r="D456" s="3"/>
      <c r="E456" s="9"/>
      <c r="F456" s="9"/>
      <c r="G456" s="1"/>
      <c r="H456" s="3"/>
      <c r="I456" s="9"/>
      <c r="J456" s="1"/>
      <c r="K456" s="1"/>
      <c r="L456" s="1"/>
      <c r="M456" s="1"/>
      <c r="N456" s="3"/>
      <c r="O456" s="9"/>
      <c r="P456" s="1"/>
      <c r="Q456" s="1"/>
      <c r="R456" s="1"/>
      <c r="S456" s="3"/>
      <c r="U456" s="3"/>
      <c r="W456" s="3"/>
      <c r="Y456" s="3"/>
      <c r="AA456" s="3"/>
      <c r="AC456" s="3"/>
      <c r="AE456" s="3"/>
      <c r="AG456" s="3"/>
      <c r="AI456" s="3"/>
      <c r="AK456" s="3"/>
      <c r="AM456" s="3"/>
      <c r="AO456" s="3"/>
      <c r="AQ456" s="3"/>
      <c r="AS456" s="3"/>
      <c r="AU456" s="3"/>
      <c r="AX456" s="3"/>
      <c r="BA456" s="3"/>
      <c r="BD456" s="3"/>
      <c r="BG456" s="3"/>
      <c r="BJ456" s="3"/>
      <c r="BM456" s="3"/>
      <c r="BP456" s="3"/>
      <c r="BS456" s="3"/>
    </row>
    <row r="457" spans="1:71" x14ac:dyDescent="0.25">
      <c r="A457" s="23" t="str">
        <f t="shared" si="39"/>
        <v>SWORDEPAC [Swordfish Eastern Pacific]</v>
      </c>
      <c r="B457" s="4" t="s">
        <v>1851</v>
      </c>
      <c r="C457" s="4" t="s">
        <v>1852</v>
      </c>
      <c r="D457" s="3"/>
      <c r="E457" s="9"/>
      <c r="F457" s="9"/>
      <c r="G457" s="1"/>
      <c r="H457" s="3"/>
      <c r="I457" s="9"/>
      <c r="J457" s="1"/>
      <c r="K457" s="1"/>
      <c r="L457" s="1"/>
      <c r="M457" s="1"/>
      <c r="N457" s="3"/>
      <c r="O457" s="9"/>
      <c r="P457" s="1"/>
      <c r="Q457" s="1"/>
      <c r="R457" s="1"/>
      <c r="S457" s="3"/>
      <c r="U457" s="3"/>
      <c r="W457" s="3"/>
      <c r="Y457" s="3"/>
      <c r="AA457" s="3"/>
      <c r="AC457" s="3"/>
      <c r="AE457" s="3"/>
      <c r="AG457" s="3"/>
      <c r="AI457" s="3"/>
      <c r="AK457" s="3"/>
      <c r="AM457" s="3"/>
      <c r="AO457" s="3"/>
      <c r="AQ457" s="3"/>
      <c r="AS457" s="3"/>
      <c r="AU457" s="3"/>
      <c r="AX457" s="3"/>
      <c r="BA457" s="3"/>
      <c r="BD457" s="3"/>
      <c r="BG457" s="3"/>
      <c r="BJ457" s="3"/>
      <c r="BM457" s="3"/>
      <c r="BP457" s="3"/>
      <c r="BS457" s="3"/>
    </row>
    <row r="458" spans="1:71" x14ac:dyDescent="0.25">
      <c r="A458" s="23" t="str">
        <f t="shared" si="39"/>
        <v>SWORDIO [Swordfish Indian Ocean]</v>
      </c>
      <c r="B458" s="4" t="s">
        <v>1853</v>
      </c>
      <c r="C458" s="4" t="s">
        <v>1854</v>
      </c>
      <c r="D458" s="3"/>
      <c r="E458" s="9"/>
      <c r="F458" s="9"/>
      <c r="G458" s="1"/>
      <c r="H458" s="3"/>
      <c r="I458" s="9"/>
      <c r="J458" s="1"/>
      <c r="K458" s="1"/>
      <c r="L458" s="1"/>
      <c r="M458" s="1"/>
      <c r="N458" s="3"/>
      <c r="O458" s="9"/>
      <c r="P458" s="1"/>
      <c r="Q458" s="1"/>
      <c r="R458" s="1"/>
      <c r="S458" s="3"/>
      <c r="U458" s="3"/>
      <c r="W458" s="3"/>
      <c r="Y458" s="3"/>
      <c r="AA458" s="3"/>
      <c r="AC458" s="3"/>
      <c r="AE458" s="3"/>
      <c r="AG458" s="3"/>
      <c r="AI458" s="3"/>
      <c r="AK458" s="3"/>
      <c r="AM458" s="3"/>
      <c r="AO458" s="3"/>
      <c r="AQ458" s="3"/>
      <c r="AS458" s="3"/>
      <c r="AU458" s="3"/>
      <c r="AX458" s="3"/>
      <c r="BA458" s="3"/>
      <c r="BD458" s="3"/>
      <c r="BG458" s="3"/>
      <c r="BJ458" s="3"/>
      <c r="BM458" s="3"/>
      <c r="BP458" s="3"/>
      <c r="BS458" s="3"/>
    </row>
    <row r="459" spans="1:71" x14ac:dyDescent="0.25">
      <c r="A459" s="23" t="str">
        <f t="shared" si="39"/>
        <v>SWORDMED [Swordfish Mediterranean Sea]</v>
      </c>
      <c r="B459" s="4" t="s">
        <v>1855</v>
      </c>
      <c r="C459" s="4" t="s">
        <v>1856</v>
      </c>
      <c r="D459" s="3"/>
      <c r="E459" s="9"/>
      <c r="F459" s="9"/>
      <c r="G459" s="1"/>
      <c r="H459" s="3"/>
      <c r="I459" s="9"/>
      <c r="J459" s="1"/>
      <c r="K459" s="1"/>
      <c r="L459" s="1"/>
      <c r="M459" s="1"/>
      <c r="N459" s="3"/>
      <c r="O459" s="9"/>
      <c r="P459" s="1"/>
      <c r="Q459" s="1"/>
      <c r="R459" s="1"/>
      <c r="S459" s="3"/>
      <c r="U459" s="3"/>
      <c r="W459" s="3"/>
      <c r="Y459" s="3"/>
      <c r="AA459" s="3"/>
      <c r="AC459" s="3"/>
      <c r="AE459" s="3"/>
      <c r="AG459" s="3"/>
      <c r="AI459" s="3"/>
      <c r="AK459" s="3"/>
      <c r="AM459" s="3"/>
      <c r="AO459" s="3"/>
      <c r="AQ459" s="3"/>
      <c r="AS459" s="3"/>
      <c r="AU459" s="3"/>
      <c r="AX459" s="3"/>
      <c r="BA459" s="3"/>
      <c r="BD459" s="3"/>
      <c r="BG459" s="3"/>
      <c r="BJ459" s="3"/>
      <c r="BM459" s="3"/>
      <c r="BP459" s="3"/>
      <c r="BS459" s="3"/>
    </row>
    <row r="460" spans="1:71" x14ac:dyDescent="0.25">
      <c r="A460" s="23" t="str">
        <f t="shared" si="39"/>
        <v>SWORDNATL [Swordfish North Atlantic]</v>
      </c>
      <c r="B460" s="4" t="s">
        <v>1857</v>
      </c>
      <c r="C460" s="4" t="s">
        <v>1858</v>
      </c>
      <c r="D460" s="3"/>
      <c r="E460" s="9"/>
      <c r="F460" s="9"/>
      <c r="G460" s="1"/>
      <c r="H460" s="3"/>
      <c r="I460" s="9"/>
      <c r="J460" s="1"/>
      <c r="K460" s="1"/>
      <c r="L460" s="1"/>
      <c r="M460" s="1"/>
      <c r="N460" s="3"/>
      <c r="O460" s="9"/>
      <c r="P460" s="1"/>
      <c r="Q460" s="1"/>
      <c r="R460" s="1"/>
      <c r="S460" s="3"/>
      <c r="U460" s="3"/>
      <c r="W460" s="3"/>
      <c r="Y460" s="3"/>
      <c r="AA460" s="3"/>
      <c r="AC460" s="3"/>
      <c r="AE460" s="3"/>
      <c r="AG460" s="3"/>
      <c r="AI460" s="3"/>
      <c r="AK460" s="3"/>
      <c r="AM460" s="3"/>
      <c r="AO460" s="3"/>
      <c r="AQ460" s="3"/>
      <c r="AS460" s="3"/>
      <c r="AU460" s="3"/>
      <c r="AX460" s="3"/>
      <c r="BA460" s="3"/>
      <c r="BD460" s="3"/>
      <c r="BG460" s="3"/>
      <c r="BJ460" s="3"/>
      <c r="BM460" s="3"/>
      <c r="BP460" s="3"/>
      <c r="BS460" s="3"/>
    </row>
    <row r="461" spans="1:71" x14ac:dyDescent="0.25">
      <c r="A461" s="23" t="str">
        <f t="shared" si="39"/>
        <v>SWORDNPAC [Swordfish North Pacific]</v>
      </c>
      <c r="B461" s="4" t="s">
        <v>1859</v>
      </c>
      <c r="C461" s="4" t="s">
        <v>1860</v>
      </c>
      <c r="D461" s="3"/>
      <c r="E461" s="9"/>
      <c r="F461" s="9"/>
      <c r="G461" s="1"/>
      <c r="H461" s="3"/>
      <c r="I461" s="9"/>
      <c r="J461" s="1"/>
      <c r="K461" s="1"/>
      <c r="L461" s="1"/>
      <c r="M461" s="1"/>
      <c r="N461" s="3"/>
      <c r="O461" s="9"/>
      <c r="P461" s="1"/>
      <c r="Q461" s="1"/>
      <c r="R461" s="1"/>
      <c r="S461" s="3"/>
      <c r="U461" s="3"/>
      <c r="W461" s="3"/>
      <c r="Y461" s="3"/>
      <c r="AA461" s="3"/>
      <c r="AC461" s="3"/>
      <c r="AE461" s="3"/>
      <c r="AG461" s="3"/>
      <c r="AI461" s="3"/>
      <c r="AK461" s="3"/>
      <c r="AM461" s="3"/>
      <c r="AO461" s="3"/>
      <c r="AQ461" s="3"/>
      <c r="AS461" s="3"/>
      <c r="AU461" s="3"/>
      <c r="AX461" s="3"/>
      <c r="BA461" s="3"/>
      <c r="BD461" s="3"/>
      <c r="BG461" s="3"/>
      <c r="BJ461" s="3"/>
      <c r="BM461" s="3"/>
      <c r="BP461" s="3"/>
      <c r="BS461" s="3"/>
    </row>
    <row r="462" spans="1:71" x14ac:dyDescent="0.25">
      <c r="A462" s="23" t="str">
        <f t="shared" si="39"/>
        <v>SWORDSATL [Swordfish South Atlantic]</v>
      </c>
      <c r="B462" s="4" t="s">
        <v>1861</v>
      </c>
      <c r="C462" s="4" t="s">
        <v>1862</v>
      </c>
      <c r="D462" s="3"/>
      <c r="E462" s="9"/>
      <c r="F462" s="9"/>
      <c r="G462" s="1"/>
      <c r="H462" s="3"/>
      <c r="I462" s="9"/>
      <c r="J462" s="1"/>
      <c r="K462" s="1"/>
      <c r="L462" s="1"/>
      <c r="M462" s="1"/>
      <c r="N462" s="3"/>
      <c r="O462" s="9"/>
      <c r="P462" s="1"/>
      <c r="Q462" s="1"/>
      <c r="R462" s="1"/>
      <c r="S462" s="3"/>
      <c r="U462" s="3"/>
      <c r="W462" s="3"/>
      <c r="Y462" s="3"/>
      <c r="AA462" s="3"/>
      <c r="AC462" s="3"/>
      <c r="AE462" s="3"/>
      <c r="AG462" s="3"/>
      <c r="AI462" s="3"/>
      <c r="AK462" s="3"/>
      <c r="AM462" s="3"/>
      <c r="AO462" s="3"/>
      <c r="AQ462" s="3"/>
      <c r="AS462" s="3"/>
      <c r="AU462" s="3"/>
      <c r="AX462" s="3"/>
      <c r="BA462" s="3"/>
      <c r="BD462" s="3"/>
      <c r="BG462" s="3"/>
      <c r="BJ462" s="3"/>
      <c r="BM462" s="3"/>
      <c r="BP462" s="3"/>
      <c r="BS462" s="3"/>
    </row>
    <row r="463" spans="1:71" x14ac:dyDescent="0.25">
      <c r="A463" s="23" t="str">
        <f t="shared" si="39"/>
        <v>TANNERCRABBSAI [Tanner crab Bering Sea and Aleutian Islands]</v>
      </c>
      <c r="B463" s="4" t="s">
        <v>1863</v>
      </c>
      <c r="C463" s="4" t="s">
        <v>1864</v>
      </c>
      <c r="D463" s="3"/>
      <c r="E463" s="9"/>
      <c r="F463" s="9"/>
      <c r="G463" s="1"/>
      <c r="H463" s="3"/>
      <c r="I463" s="9"/>
      <c r="J463" s="1"/>
      <c r="K463" s="1"/>
      <c r="L463" s="1"/>
      <c r="M463" s="1"/>
      <c r="N463" s="3"/>
      <c r="O463" s="9"/>
      <c r="P463" s="1"/>
      <c r="Q463" s="1"/>
      <c r="R463" s="1"/>
      <c r="S463" s="3"/>
      <c r="U463" s="3"/>
      <c r="W463" s="3"/>
      <c r="Y463" s="3"/>
      <c r="AA463" s="3"/>
      <c r="AC463" s="3"/>
      <c r="AE463" s="3"/>
      <c r="AG463" s="3"/>
      <c r="AI463" s="3"/>
      <c r="AK463" s="3"/>
      <c r="AM463" s="3"/>
      <c r="AO463" s="3"/>
      <c r="AQ463" s="3"/>
      <c r="AS463" s="3"/>
      <c r="AU463" s="3"/>
      <c r="AX463" s="3"/>
      <c r="BA463" s="3"/>
      <c r="BD463" s="3"/>
      <c r="BG463" s="3"/>
      <c r="BJ463" s="3"/>
      <c r="BM463" s="3"/>
      <c r="BP463" s="3"/>
      <c r="BS463" s="3"/>
    </row>
    <row r="464" spans="1:71" x14ac:dyDescent="0.25">
      <c r="A464" s="23" t="str">
        <f t="shared" si="39"/>
        <v>TARAKNZ [Tarakihi New Zealand]</v>
      </c>
      <c r="B464" s="4" t="s">
        <v>1865</v>
      </c>
      <c r="C464" s="4" t="s">
        <v>1866</v>
      </c>
      <c r="D464" s="3"/>
      <c r="E464" s="9"/>
      <c r="F464" s="9"/>
      <c r="G464" s="1"/>
      <c r="H464" s="3"/>
      <c r="I464" s="9"/>
      <c r="J464" s="1"/>
      <c r="K464" s="1"/>
      <c r="L464" s="1"/>
      <c r="M464" s="1"/>
      <c r="N464" s="3"/>
      <c r="O464" s="9"/>
      <c r="P464" s="1"/>
      <c r="Q464" s="1"/>
      <c r="R464" s="1"/>
      <c r="S464" s="3"/>
      <c r="U464" s="3"/>
      <c r="W464" s="3"/>
      <c r="Y464" s="3"/>
      <c r="AA464" s="3"/>
      <c r="AC464" s="3"/>
      <c r="AE464" s="3"/>
      <c r="AG464" s="3"/>
      <c r="AI464" s="3"/>
      <c r="AK464" s="3"/>
      <c r="AM464" s="3"/>
      <c r="AO464" s="3"/>
      <c r="AQ464" s="3"/>
      <c r="AS464" s="3"/>
      <c r="AU464" s="3"/>
      <c r="AX464" s="3"/>
      <c r="BA464" s="3"/>
      <c r="BD464" s="3"/>
      <c r="BG464" s="3"/>
      <c r="BJ464" s="3"/>
      <c r="BM464" s="3"/>
      <c r="BP464" s="3"/>
      <c r="BS464" s="3"/>
    </row>
    <row r="465" spans="1:71" x14ac:dyDescent="0.25">
      <c r="A465" s="23" t="str">
        <f t="shared" si="39"/>
        <v>TASGIANTCRABTAS [Tasmanian giant crab Tasmania]</v>
      </c>
      <c r="B465" s="4" t="s">
        <v>1867</v>
      </c>
      <c r="C465" s="4" t="s">
        <v>1868</v>
      </c>
      <c r="D465" s="3"/>
      <c r="E465" s="9"/>
      <c r="F465" s="9"/>
      <c r="G465" s="1"/>
      <c r="H465" s="3"/>
      <c r="I465" s="9"/>
      <c r="J465" s="1"/>
      <c r="K465" s="1"/>
      <c r="L465" s="1"/>
      <c r="M465" s="1"/>
      <c r="N465" s="3"/>
      <c r="O465" s="9"/>
      <c r="P465" s="1"/>
      <c r="Q465" s="1"/>
      <c r="R465" s="1"/>
      <c r="S465" s="3"/>
      <c r="U465" s="3"/>
      <c r="W465" s="3"/>
      <c r="Y465" s="3"/>
      <c r="AA465" s="3"/>
      <c r="AC465" s="3"/>
      <c r="AE465" s="3"/>
      <c r="AG465" s="3"/>
      <c r="AI465" s="3"/>
      <c r="AK465" s="3"/>
      <c r="AM465" s="3"/>
      <c r="AO465" s="3"/>
      <c r="AQ465" s="3"/>
      <c r="AS465" s="3"/>
      <c r="AU465" s="3"/>
      <c r="AX465" s="3"/>
      <c r="BA465" s="3"/>
      <c r="BD465" s="3"/>
      <c r="BG465" s="3"/>
      <c r="BJ465" s="3"/>
      <c r="BM465" s="3"/>
      <c r="BP465" s="3"/>
      <c r="BS465" s="3"/>
    </row>
    <row r="466" spans="1:71" x14ac:dyDescent="0.25">
      <c r="A466" s="23" t="str">
        <f t="shared" si="39"/>
        <v>THREADWASG1 [Threadfin West Africa Subgroup 1]</v>
      </c>
      <c r="B466" s="4" t="s">
        <v>1869</v>
      </c>
      <c r="C466" s="4" t="s">
        <v>1870</v>
      </c>
      <c r="D466" s="3"/>
      <c r="E466" s="9"/>
      <c r="F466" s="9"/>
      <c r="G466" s="1"/>
      <c r="H466" s="3"/>
      <c r="I466" s="9"/>
      <c r="J466" s="1"/>
      <c r="K466" s="1"/>
      <c r="L466" s="1"/>
      <c r="M466" s="1"/>
      <c r="N466" s="3"/>
      <c r="O466" s="9"/>
      <c r="P466" s="1"/>
      <c r="Q466" s="1"/>
      <c r="R466" s="1"/>
      <c r="S466" s="3"/>
      <c r="U466" s="3"/>
      <c r="W466" s="3"/>
      <c r="Y466" s="3"/>
      <c r="AA466" s="3"/>
      <c r="AC466" s="3"/>
      <c r="AE466" s="3"/>
      <c r="AG466" s="3"/>
      <c r="AI466" s="3"/>
      <c r="AK466" s="3"/>
      <c r="AM466" s="3"/>
      <c r="AO466" s="3"/>
      <c r="AQ466" s="3"/>
      <c r="AS466" s="3"/>
      <c r="AU466" s="3"/>
      <c r="AX466" s="3"/>
      <c r="BA466" s="3"/>
      <c r="BD466" s="3"/>
      <c r="BG466" s="3"/>
      <c r="BJ466" s="3"/>
      <c r="BM466" s="3"/>
      <c r="BP466" s="3"/>
      <c r="BS466" s="3"/>
    </row>
    <row r="467" spans="1:71" x14ac:dyDescent="0.25">
      <c r="A467" s="23" t="str">
        <f t="shared" si="39"/>
        <v>THREADWASG2 [Threadfin West Africa Subgroup 2]</v>
      </c>
      <c r="B467" s="4" t="s">
        <v>1871</v>
      </c>
      <c r="C467" s="4" t="s">
        <v>1872</v>
      </c>
      <c r="D467" s="3"/>
      <c r="E467" s="9"/>
      <c r="F467" s="9"/>
      <c r="G467" s="1"/>
      <c r="H467" s="3"/>
      <c r="I467" s="9"/>
      <c r="J467" s="1"/>
      <c r="K467" s="1"/>
      <c r="L467" s="1"/>
      <c r="M467" s="1"/>
      <c r="N467" s="3"/>
      <c r="O467" s="9"/>
      <c r="P467" s="1"/>
      <c r="Q467" s="1"/>
      <c r="R467" s="1"/>
      <c r="S467" s="3"/>
      <c r="U467" s="3"/>
      <c r="W467" s="3"/>
      <c r="Y467" s="3"/>
      <c r="AA467" s="3"/>
      <c r="AC467" s="3"/>
      <c r="AE467" s="3"/>
      <c r="AG467" s="3"/>
      <c r="AI467" s="3"/>
      <c r="AK467" s="3"/>
      <c r="AM467" s="3"/>
      <c r="AO467" s="3"/>
      <c r="AQ467" s="3"/>
      <c r="AS467" s="3"/>
      <c r="AU467" s="3"/>
      <c r="AX467" s="3"/>
      <c r="BA467" s="3"/>
      <c r="BD467" s="3"/>
      <c r="BG467" s="3"/>
      <c r="BJ467" s="3"/>
      <c r="BM467" s="3"/>
      <c r="BP467" s="3"/>
      <c r="BS467" s="3"/>
    </row>
    <row r="468" spans="1:71" x14ac:dyDescent="0.25">
      <c r="A468" s="23" t="str">
        <f t="shared" si="39"/>
        <v>THREADWASG3 [Threadfin West Africa Subgroup 3]</v>
      </c>
      <c r="B468" s="4" t="s">
        <v>1873</v>
      </c>
      <c r="C468" s="4" t="s">
        <v>1874</v>
      </c>
      <c r="D468" s="3"/>
      <c r="E468" s="9"/>
      <c r="F468" s="9"/>
      <c r="G468" s="1"/>
      <c r="H468" s="3"/>
      <c r="I468" s="9"/>
      <c r="J468" s="1"/>
      <c r="K468" s="1"/>
      <c r="L468" s="1"/>
      <c r="M468" s="1"/>
      <c r="N468" s="3"/>
      <c r="O468" s="9"/>
      <c r="P468" s="1"/>
      <c r="Q468" s="1"/>
      <c r="R468" s="1"/>
      <c r="S468" s="3"/>
      <c r="U468" s="3"/>
      <c r="W468" s="3"/>
      <c r="Y468" s="3"/>
      <c r="AA468" s="3"/>
      <c r="AC468" s="3"/>
      <c r="AE468" s="3"/>
      <c r="AG468" s="3"/>
      <c r="AI468" s="3"/>
      <c r="AK468" s="3"/>
      <c r="AM468" s="3"/>
      <c r="AO468" s="3"/>
      <c r="AQ468" s="3"/>
      <c r="AS468" s="3"/>
      <c r="AU468" s="3"/>
      <c r="AX468" s="3"/>
      <c r="BA468" s="3"/>
      <c r="BD468" s="3"/>
      <c r="BG468" s="3"/>
      <c r="BJ468" s="3"/>
      <c r="BM468" s="3"/>
      <c r="BP468" s="3"/>
      <c r="BS468" s="3"/>
    </row>
    <row r="469" spans="1:71" x14ac:dyDescent="0.25">
      <c r="A469" s="23" t="str">
        <f t="shared" si="39"/>
        <v>TIGERFLATSE [Tiger flathead Southeast Australia]</v>
      </c>
      <c r="B469" s="4" t="s">
        <v>1875</v>
      </c>
      <c r="C469" s="4" t="s">
        <v>1876</v>
      </c>
      <c r="D469" s="3"/>
      <c r="E469" s="9"/>
      <c r="F469" s="9"/>
      <c r="G469" s="1"/>
      <c r="H469" s="3"/>
      <c r="I469" s="9"/>
      <c r="J469" s="1"/>
      <c r="K469" s="1"/>
      <c r="L469" s="1"/>
      <c r="M469" s="1"/>
      <c r="N469" s="3"/>
      <c r="O469" s="9"/>
      <c r="P469" s="1"/>
      <c r="Q469" s="1"/>
      <c r="R469" s="1"/>
      <c r="S469" s="3"/>
      <c r="U469" s="3"/>
      <c r="W469" s="3"/>
      <c r="Y469" s="3"/>
      <c r="AA469" s="3"/>
      <c r="AC469" s="3"/>
      <c r="AE469" s="3"/>
      <c r="AG469" s="3"/>
      <c r="AI469" s="3"/>
      <c r="AK469" s="3"/>
      <c r="AM469" s="3"/>
      <c r="AO469" s="3"/>
      <c r="AQ469" s="3"/>
      <c r="AS469" s="3"/>
      <c r="AU469" s="3"/>
      <c r="AX469" s="3"/>
      <c r="BA469" s="3"/>
      <c r="BD469" s="3"/>
      <c r="BG469" s="3"/>
      <c r="BJ469" s="3"/>
      <c r="BM469" s="3"/>
      <c r="BP469" s="3"/>
      <c r="BS469" s="3"/>
    </row>
    <row r="470" spans="1:71" x14ac:dyDescent="0.25">
      <c r="A470" s="23" t="str">
        <f t="shared" si="39"/>
        <v>TILEGM [Tilefish Gulf of Mexico]</v>
      </c>
      <c r="B470" s="4" t="s">
        <v>1877</v>
      </c>
      <c r="C470" s="4" t="s">
        <v>1878</v>
      </c>
      <c r="D470" s="3"/>
      <c r="E470" s="9"/>
      <c r="F470" s="9"/>
      <c r="G470" s="1"/>
      <c r="H470" s="3"/>
      <c r="I470" s="9"/>
      <c r="J470" s="1"/>
      <c r="K470" s="1"/>
      <c r="L470" s="1"/>
      <c r="M470" s="1"/>
      <c r="N470" s="3"/>
      <c r="O470" s="9"/>
      <c r="P470" s="1"/>
      <c r="Q470" s="1"/>
      <c r="R470" s="1"/>
      <c r="S470" s="3"/>
      <c r="U470" s="3"/>
      <c r="W470" s="3"/>
      <c r="Y470" s="3"/>
      <c r="AA470" s="3"/>
      <c r="AC470" s="3"/>
      <c r="AE470" s="3"/>
      <c r="AG470" s="3"/>
      <c r="AI470" s="3"/>
      <c r="AK470" s="3"/>
      <c r="AM470" s="3"/>
      <c r="AO470" s="3"/>
      <c r="AQ470" s="3"/>
      <c r="AS470" s="3"/>
      <c r="AU470" s="3"/>
      <c r="AX470" s="3"/>
      <c r="BA470" s="3"/>
      <c r="BD470" s="3"/>
      <c r="BG470" s="3"/>
      <c r="BJ470" s="3"/>
      <c r="BM470" s="3"/>
      <c r="BP470" s="3"/>
      <c r="BS470" s="3"/>
    </row>
    <row r="471" spans="1:71" x14ac:dyDescent="0.25">
      <c r="A471" s="23" t="str">
        <f t="shared" si="39"/>
        <v>TILEMATLC [Tilefish Mid-Atlantic Coast]</v>
      </c>
      <c r="B471" s="4" t="s">
        <v>1879</v>
      </c>
      <c r="C471" s="4" t="s">
        <v>1880</v>
      </c>
      <c r="D471" s="3"/>
      <c r="E471" s="9"/>
      <c r="F471" s="9"/>
      <c r="G471" s="1"/>
      <c r="H471" s="3"/>
      <c r="I471" s="9"/>
      <c r="J471" s="1"/>
      <c r="K471" s="1"/>
      <c r="L471" s="1"/>
      <c r="M471" s="1"/>
      <c r="N471" s="3"/>
      <c r="O471" s="9"/>
      <c r="P471" s="1"/>
      <c r="Q471" s="1"/>
      <c r="R471" s="1"/>
      <c r="S471" s="3"/>
      <c r="U471" s="3"/>
      <c r="W471" s="3"/>
      <c r="Y471" s="3"/>
      <c r="AA471" s="3"/>
      <c r="AC471" s="3"/>
      <c r="AE471" s="3"/>
      <c r="AG471" s="3"/>
      <c r="AI471" s="3"/>
      <c r="AK471" s="3"/>
      <c r="AM471" s="3"/>
      <c r="AO471" s="3"/>
      <c r="AQ471" s="3"/>
      <c r="AS471" s="3"/>
      <c r="AU471" s="3"/>
      <c r="AX471" s="3"/>
      <c r="BA471" s="3"/>
      <c r="BD471" s="3"/>
      <c r="BG471" s="3"/>
      <c r="BJ471" s="3"/>
      <c r="BM471" s="3"/>
      <c r="BP471" s="3"/>
      <c r="BS471" s="3"/>
    </row>
    <row r="472" spans="1:71" x14ac:dyDescent="0.25">
      <c r="A472" s="23" t="str">
        <f t="shared" si="39"/>
        <v>TILESATLC [Tilefish Southern Atlantic coast]</v>
      </c>
      <c r="B472" s="4" t="s">
        <v>1881</v>
      </c>
      <c r="C472" s="4" t="s">
        <v>1882</v>
      </c>
      <c r="D472" s="3"/>
      <c r="E472" s="9"/>
      <c r="F472" s="9"/>
      <c r="G472" s="1"/>
      <c r="H472" s="3"/>
      <c r="I472" s="9"/>
      <c r="J472" s="1"/>
      <c r="K472" s="1"/>
      <c r="L472" s="1"/>
      <c r="M472" s="1"/>
      <c r="N472" s="3"/>
      <c r="O472" s="9"/>
      <c r="P472" s="1"/>
      <c r="Q472" s="1"/>
      <c r="R472" s="1"/>
      <c r="S472" s="3"/>
      <c r="U472" s="3"/>
      <c r="W472" s="3"/>
      <c r="Y472" s="3"/>
      <c r="AA472" s="3"/>
      <c r="AC472" s="3"/>
      <c r="AE472" s="3"/>
      <c r="AG472" s="3"/>
      <c r="AI472" s="3"/>
      <c r="AK472" s="3"/>
      <c r="AM472" s="3"/>
      <c r="AO472" s="3"/>
      <c r="AQ472" s="3"/>
      <c r="AS472" s="3"/>
      <c r="AU472" s="3"/>
      <c r="AX472" s="3"/>
      <c r="BA472" s="3"/>
      <c r="BD472" s="3"/>
      <c r="BG472" s="3"/>
      <c r="BJ472" s="3"/>
      <c r="BM472" s="3"/>
      <c r="BP472" s="3"/>
      <c r="BS472" s="3"/>
    </row>
    <row r="473" spans="1:71" x14ac:dyDescent="0.25">
      <c r="A473" s="23" t="str">
        <f t="shared" si="39"/>
        <v>TREVALLYTRE7 [Trevally New Zealand Areas TRE 7]</v>
      </c>
      <c r="B473" s="4" t="s">
        <v>1883</v>
      </c>
      <c r="C473" s="4" t="s">
        <v>1884</v>
      </c>
      <c r="D473" s="3"/>
      <c r="E473" s="9"/>
      <c r="F473" s="9"/>
      <c r="G473" s="1"/>
      <c r="H473" s="3"/>
      <c r="I473" s="9"/>
      <c r="J473" s="1"/>
      <c r="K473" s="1"/>
      <c r="L473" s="1"/>
      <c r="M473" s="1"/>
      <c r="N473" s="3"/>
      <c r="O473" s="9"/>
      <c r="P473" s="1"/>
      <c r="Q473" s="1"/>
      <c r="R473" s="1"/>
      <c r="S473" s="3"/>
      <c r="U473" s="3"/>
      <c r="W473" s="3"/>
      <c r="Y473" s="3"/>
      <c r="AA473" s="3"/>
      <c r="AC473" s="3"/>
      <c r="AE473" s="3"/>
      <c r="AG473" s="3"/>
      <c r="AI473" s="3"/>
      <c r="AK473" s="3"/>
      <c r="AM473" s="3"/>
      <c r="AO473" s="3"/>
      <c r="AQ473" s="3"/>
      <c r="AS473" s="3"/>
      <c r="AU473" s="3"/>
      <c r="AX473" s="3"/>
      <c r="BA473" s="3"/>
      <c r="BD473" s="3"/>
      <c r="BG473" s="3"/>
      <c r="BJ473" s="3"/>
      <c r="BM473" s="3"/>
      <c r="BP473" s="3"/>
      <c r="BS473" s="3"/>
    </row>
    <row r="474" spans="1:71" ht="28.55" x14ac:dyDescent="0.25">
      <c r="A474" s="23" t="str">
        <f t="shared" si="39"/>
        <v>TSKAT5YZSNE [Thorny skate Gulf of Marine / Georges Bank-Southern New England]</v>
      </c>
      <c r="B474" s="4" t="s">
        <v>1885</v>
      </c>
      <c r="C474" s="4" t="s">
        <v>1886</v>
      </c>
      <c r="D474" s="3"/>
      <c r="E474" s="9"/>
      <c r="F474" s="9"/>
      <c r="G474" s="1"/>
      <c r="H474" s="3"/>
      <c r="I474" s="9"/>
      <c r="J474" s="1"/>
      <c r="K474" s="1"/>
      <c r="L474" s="1"/>
      <c r="M474" s="1"/>
      <c r="N474" s="3"/>
      <c r="O474" s="9"/>
      <c r="P474" s="1"/>
      <c r="Q474" s="1"/>
      <c r="R474" s="1"/>
      <c r="S474" s="3"/>
      <c r="U474" s="3"/>
      <c r="W474" s="3"/>
      <c r="Y474" s="3"/>
      <c r="AA474" s="3"/>
      <c r="AC474" s="3"/>
      <c r="AE474" s="3"/>
      <c r="AG474" s="3"/>
      <c r="AI474" s="3"/>
      <c r="AK474" s="3"/>
      <c r="AM474" s="3"/>
      <c r="AO474" s="3"/>
      <c r="AQ474" s="3"/>
      <c r="AS474" s="3"/>
      <c r="AU474" s="3"/>
      <c r="AX474" s="3"/>
      <c r="BA474" s="3"/>
      <c r="BD474" s="3"/>
      <c r="BG474" s="3"/>
      <c r="BJ474" s="3"/>
      <c r="BM474" s="3"/>
      <c r="BP474" s="3"/>
      <c r="BS474" s="3"/>
    </row>
    <row r="475" spans="1:71" x14ac:dyDescent="0.25">
      <c r="A475" s="23" t="str">
        <f t="shared" si="39"/>
        <v>TURBLKGSA29 [Turbot Black Sea]</v>
      </c>
      <c r="B475" s="4" t="s">
        <v>1887</v>
      </c>
      <c r="C475" s="4" t="s">
        <v>1888</v>
      </c>
      <c r="D475" s="3"/>
      <c r="E475" s="9"/>
      <c r="F475" s="9"/>
      <c r="G475" s="1"/>
      <c r="H475" s="3"/>
      <c r="I475" s="9"/>
      <c r="J475" s="1"/>
      <c r="K475" s="1"/>
      <c r="L475" s="1"/>
      <c r="M475" s="1"/>
      <c r="N475" s="3"/>
      <c r="O475" s="9"/>
      <c r="P475" s="1"/>
      <c r="Q475" s="1"/>
      <c r="R475" s="1"/>
      <c r="S475" s="3"/>
      <c r="U475" s="3"/>
      <c r="W475" s="3"/>
      <c r="Y475" s="3"/>
      <c r="AA475" s="3"/>
      <c r="AC475" s="3"/>
      <c r="AE475" s="3"/>
      <c r="AG475" s="3"/>
      <c r="AI475" s="3"/>
      <c r="AK475" s="3"/>
      <c r="AM475" s="3"/>
      <c r="AO475" s="3"/>
      <c r="AQ475" s="3"/>
      <c r="AS475" s="3"/>
      <c r="AU475" s="3"/>
      <c r="AX475" s="3"/>
      <c r="BA475" s="3"/>
      <c r="BD475" s="3"/>
      <c r="BG475" s="3"/>
      <c r="BJ475" s="3"/>
      <c r="BM475" s="3"/>
      <c r="BP475" s="3"/>
      <c r="BS475" s="3"/>
    </row>
    <row r="476" spans="1:71" x14ac:dyDescent="0.25">
      <c r="A476" s="23" t="str">
        <f t="shared" si="39"/>
        <v>VSNAPGM [Vermilion snapper Gulf of Mexico]</v>
      </c>
      <c r="B476" s="4" t="s">
        <v>1889</v>
      </c>
      <c r="C476" s="4" t="s">
        <v>1890</v>
      </c>
      <c r="D476" s="3"/>
      <c r="E476" s="9"/>
      <c r="F476" s="9"/>
      <c r="G476" s="1"/>
      <c r="H476" s="3"/>
      <c r="I476" s="9"/>
      <c r="J476" s="1"/>
      <c r="K476" s="1"/>
      <c r="L476" s="1"/>
      <c r="M476" s="1"/>
      <c r="N476" s="3"/>
      <c r="O476" s="9"/>
      <c r="P476" s="1"/>
      <c r="Q476" s="1"/>
      <c r="R476" s="1"/>
      <c r="S476" s="3"/>
      <c r="U476" s="3"/>
      <c r="W476" s="3"/>
      <c r="Y476" s="3"/>
      <c r="AA476" s="3"/>
      <c r="AC476" s="3"/>
      <c r="AE476" s="3"/>
      <c r="AG476" s="3"/>
      <c r="AI476" s="3"/>
      <c r="AK476" s="3"/>
      <c r="AM476" s="3"/>
      <c r="AO476" s="3"/>
      <c r="AQ476" s="3"/>
      <c r="AS476" s="3"/>
      <c r="AU476" s="3"/>
      <c r="AX476" s="3"/>
      <c r="BA476" s="3"/>
      <c r="BD476" s="3"/>
      <c r="BG476" s="3"/>
      <c r="BJ476" s="3"/>
      <c r="BM476" s="3"/>
      <c r="BP476" s="3"/>
      <c r="BS476" s="3"/>
    </row>
    <row r="477" spans="1:71" x14ac:dyDescent="0.25">
      <c r="A477" s="23" t="str">
        <f t="shared" si="39"/>
        <v>VSNAPSATLC [Vermilion snapper Southern Atlantic coast]</v>
      </c>
      <c r="B477" s="4" t="s">
        <v>1891</v>
      </c>
      <c r="C477" s="4" t="s">
        <v>1892</v>
      </c>
      <c r="D477" s="3"/>
      <c r="E477" s="9"/>
      <c r="F477" s="9"/>
      <c r="G477" s="1"/>
      <c r="H477" s="3"/>
      <c r="I477" s="9"/>
      <c r="J477" s="1"/>
      <c r="K477" s="1"/>
      <c r="L477" s="1"/>
      <c r="M477" s="1"/>
      <c r="N477" s="3"/>
      <c r="O477" s="9"/>
      <c r="P477" s="1"/>
      <c r="Q477" s="1"/>
      <c r="R477" s="1"/>
      <c r="S477" s="3"/>
      <c r="U477" s="3"/>
      <c r="W477" s="3"/>
      <c r="Y477" s="3"/>
      <c r="AA477" s="3"/>
      <c r="AC477" s="3"/>
      <c r="AE477" s="3"/>
      <c r="AG477" s="3"/>
      <c r="AI477" s="3"/>
      <c r="AK477" s="3"/>
      <c r="AM477" s="3"/>
      <c r="AO477" s="3"/>
      <c r="AQ477" s="3"/>
      <c r="AS477" s="3"/>
      <c r="AU477" s="3"/>
      <c r="AX477" s="3"/>
      <c r="BA477" s="3"/>
      <c r="BD477" s="3"/>
      <c r="BG477" s="3"/>
      <c r="BJ477" s="3"/>
      <c r="BM477" s="3"/>
      <c r="BP477" s="3"/>
      <c r="BS477" s="3"/>
    </row>
    <row r="478" spans="1:71" x14ac:dyDescent="0.25">
      <c r="A478" s="23" t="str">
        <f t="shared" si="39"/>
        <v>WAREHOUESE [Blue Warehou Eastern half of Southeast Australia]</v>
      </c>
      <c r="B478" s="4" t="s">
        <v>1893</v>
      </c>
      <c r="C478" s="4" t="s">
        <v>1894</v>
      </c>
      <c r="D478" s="3"/>
      <c r="E478" s="9"/>
      <c r="F478" s="9"/>
      <c r="G478" s="1"/>
      <c r="H478" s="3"/>
      <c r="I478" s="9"/>
      <c r="J478" s="1"/>
      <c r="K478" s="1"/>
      <c r="L478" s="1"/>
      <c r="M478" s="1"/>
      <c r="N478" s="3"/>
      <c r="O478" s="9"/>
      <c r="P478" s="1"/>
      <c r="Q478" s="1"/>
      <c r="R478" s="1"/>
      <c r="S478" s="3"/>
      <c r="U478" s="3"/>
      <c r="W478" s="3"/>
      <c r="Y478" s="3"/>
      <c r="AA478" s="3"/>
      <c r="AC478" s="3"/>
      <c r="AE478" s="3"/>
      <c r="AG478" s="3"/>
      <c r="AI478" s="3"/>
      <c r="AK478" s="3"/>
      <c r="AM478" s="3"/>
      <c r="AO478" s="3"/>
      <c r="AQ478" s="3"/>
      <c r="AS478" s="3"/>
      <c r="AU478" s="3"/>
      <c r="AX478" s="3"/>
      <c r="BA478" s="3"/>
      <c r="BD478" s="3"/>
      <c r="BG478" s="3"/>
      <c r="BJ478" s="3"/>
      <c r="BM478" s="3"/>
      <c r="BP478" s="3"/>
      <c r="BS478" s="3"/>
    </row>
    <row r="479" spans="1:71" ht="28.55" x14ac:dyDescent="0.25">
      <c r="A479" s="23" t="str">
        <f t="shared" si="39"/>
        <v>WAREHOUWSE [Blue Warehou Western half of Southeast Australia]</v>
      </c>
      <c r="B479" s="4" t="s">
        <v>1895</v>
      </c>
      <c r="C479" s="4" t="s">
        <v>1896</v>
      </c>
      <c r="D479" s="3"/>
      <c r="E479" s="9"/>
      <c r="F479" s="9"/>
      <c r="G479" s="1"/>
      <c r="H479" s="3"/>
      <c r="I479" s="9"/>
      <c r="J479" s="1"/>
      <c r="K479" s="1"/>
      <c r="L479" s="1"/>
      <c r="M479" s="1"/>
      <c r="N479" s="3"/>
      <c r="O479" s="9"/>
      <c r="P479" s="1"/>
      <c r="Q479" s="1"/>
      <c r="R479" s="1"/>
      <c r="S479" s="3"/>
      <c r="U479" s="3"/>
      <c r="W479" s="3"/>
      <c r="Y479" s="3"/>
      <c r="AA479" s="3"/>
      <c r="AC479" s="3"/>
      <c r="AE479" s="3"/>
      <c r="AG479" s="3"/>
      <c r="AI479" s="3"/>
      <c r="AK479" s="3"/>
      <c r="AM479" s="3"/>
      <c r="AO479" s="3"/>
      <c r="AQ479" s="3"/>
      <c r="AS479" s="3"/>
      <c r="AU479" s="3"/>
      <c r="AX479" s="3"/>
      <c r="BA479" s="3"/>
      <c r="BD479" s="3"/>
      <c r="BG479" s="3"/>
      <c r="BJ479" s="3"/>
      <c r="BM479" s="3"/>
      <c r="BP479" s="3"/>
      <c r="BS479" s="3"/>
    </row>
    <row r="480" spans="1:71" x14ac:dyDescent="0.25">
      <c r="A480" s="23" t="str">
        <f t="shared" si="39"/>
        <v>WEAKFISHATLC [Weakfish Atlantic Coast]</v>
      </c>
      <c r="B480" s="4" t="s">
        <v>1897</v>
      </c>
      <c r="C480" s="4" t="s">
        <v>1898</v>
      </c>
      <c r="D480" s="3"/>
      <c r="E480" s="9"/>
      <c r="F480" s="9"/>
      <c r="G480" s="1"/>
      <c r="H480" s="3"/>
      <c r="I480" s="9"/>
      <c r="J480" s="1"/>
      <c r="K480" s="1"/>
      <c r="L480" s="1"/>
      <c r="M480" s="1"/>
      <c r="N480" s="3"/>
      <c r="O480" s="9"/>
      <c r="P480" s="1"/>
      <c r="Q480" s="1"/>
      <c r="R480" s="1"/>
      <c r="S480" s="3"/>
      <c r="U480" s="3"/>
      <c r="W480" s="3"/>
      <c r="Y480" s="3"/>
      <c r="AA480" s="3"/>
      <c r="AC480" s="3"/>
      <c r="AE480" s="3"/>
      <c r="AG480" s="3"/>
      <c r="AI480" s="3"/>
      <c r="AK480" s="3"/>
      <c r="AM480" s="3"/>
      <c r="AO480" s="3"/>
      <c r="AQ480" s="3"/>
      <c r="AS480" s="3"/>
      <c r="AU480" s="3"/>
      <c r="AX480" s="3"/>
      <c r="BA480" s="3"/>
      <c r="BD480" s="3"/>
      <c r="BG480" s="3"/>
      <c r="BJ480" s="3"/>
      <c r="BM480" s="3"/>
      <c r="BP480" s="3"/>
      <c r="BS480" s="3"/>
    </row>
    <row r="481" spans="1:71" ht="28.55" x14ac:dyDescent="0.25">
      <c r="A481" s="23" t="str">
        <f t="shared" si="39"/>
        <v>WHAKE4VWX5 [White hake Scotian Shelf, Bay of Fundy and Georges Bank]</v>
      </c>
      <c r="B481" s="4" t="s">
        <v>1899</v>
      </c>
      <c r="C481" s="4" t="s">
        <v>1900</v>
      </c>
      <c r="D481" s="3"/>
      <c r="E481" s="9"/>
      <c r="F481" s="9"/>
      <c r="G481" s="1"/>
      <c r="H481" s="3"/>
      <c r="I481" s="9"/>
      <c r="J481" s="1"/>
      <c r="K481" s="1"/>
      <c r="L481" s="1"/>
      <c r="M481" s="1"/>
      <c r="N481" s="3"/>
      <c r="O481" s="9"/>
      <c r="P481" s="1"/>
      <c r="Q481" s="1"/>
      <c r="R481" s="1"/>
      <c r="S481" s="3"/>
      <c r="U481" s="3"/>
      <c r="W481" s="3"/>
      <c r="Y481" s="3"/>
      <c r="AA481" s="3"/>
      <c r="AC481" s="3"/>
      <c r="AE481" s="3"/>
      <c r="AG481" s="3"/>
      <c r="AI481" s="3"/>
      <c r="AK481" s="3"/>
      <c r="AM481" s="3"/>
      <c r="AO481" s="3"/>
      <c r="AQ481" s="3"/>
      <c r="AS481" s="3"/>
      <c r="AU481" s="3"/>
      <c r="AX481" s="3"/>
      <c r="BA481" s="3"/>
      <c r="BD481" s="3"/>
      <c r="BG481" s="3"/>
      <c r="BJ481" s="3"/>
      <c r="BM481" s="3"/>
      <c r="BP481" s="3"/>
      <c r="BS481" s="3"/>
    </row>
    <row r="482" spans="1:71" x14ac:dyDescent="0.25">
      <c r="A482" s="23" t="str">
        <f t="shared" si="39"/>
        <v>WHAKEGBGOM [White hake Georges Bank / Gulf of Maine]</v>
      </c>
      <c r="B482" s="4" t="s">
        <v>1901</v>
      </c>
      <c r="C482" s="4" t="s">
        <v>1902</v>
      </c>
      <c r="D482" s="3"/>
      <c r="E482" s="9"/>
      <c r="F482" s="9"/>
      <c r="G482" s="1"/>
      <c r="H482" s="3"/>
      <c r="I482" s="9"/>
      <c r="J482" s="1"/>
      <c r="K482" s="1"/>
      <c r="L482" s="1"/>
      <c r="M482" s="1"/>
      <c r="N482" s="3"/>
      <c r="O482" s="9"/>
      <c r="P482" s="1"/>
      <c r="Q482" s="1"/>
      <c r="R482" s="1"/>
      <c r="S482" s="3"/>
      <c r="U482" s="3"/>
      <c r="W482" s="3"/>
      <c r="Y482" s="3"/>
      <c r="AA482" s="3"/>
      <c r="AC482" s="3"/>
      <c r="AE482" s="3"/>
      <c r="AG482" s="3"/>
      <c r="AI482" s="3"/>
      <c r="AK482" s="3"/>
      <c r="AM482" s="3"/>
      <c r="AO482" s="3"/>
      <c r="AQ482" s="3"/>
      <c r="AS482" s="3"/>
      <c r="AU482" s="3"/>
      <c r="AX482" s="3"/>
      <c r="BA482" s="3"/>
      <c r="BD482" s="3"/>
      <c r="BG482" s="3"/>
      <c r="BJ482" s="3"/>
      <c r="BM482" s="3"/>
      <c r="BP482" s="3"/>
      <c r="BS482" s="3"/>
    </row>
    <row r="483" spans="1:71" x14ac:dyDescent="0.25">
      <c r="A483" s="23" t="str">
        <f t="shared" si="39"/>
        <v>WHITBLACK [Whiting Black Sea]</v>
      </c>
      <c r="B483" s="4" t="s">
        <v>1903</v>
      </c>
      <c r="C483" s="4" t="s">
        <v>1904</v>
      </c>
      <c r="D483" s="3"/>
      <c r="E483" s="9"/>
      <c r="F483" s="9"/>
      <c r="G483" s="1"/>
      <c r="H483" s="3"/>
      <c r="I483" s="9"/>
      <c r="J483" s="1"/>
      <c r="K483" s="1"/>
      <c r="L483" s="1"/>
      <c r="M483" s="1"/>
      <c r="N483" s="3"/>
      <c r="O483" s="9"/>
      <c r="P483" s="1"/>
      <c r="Q483" s="1"/>
      <c r="R483" s="1"/>
      <c r="S483" s="3"/>
      <c r="U483" s="3"/>
      <c r="W483" s="3"/>
      <c r="Y483" s="3"/>
      <c r="AA483" s="3"/>
      <c r="AC483" s="3"/>
      <c r="AE483" s="3"/>
      <c r="AG483" s="3"/>
      <c r="AI483" s="3"/>
      <c r="AK483" s="3"/>
      <c r="AM483" s="3"/>
      <c r="AO483" s="3"/>
      <c r="AQ483" s="3"/>
      <c r="AS483" s="3"/>
      <c r="AU483" s="3"/>
      <c r="AX483" s="3"/>
      <c r="BA483" s="3"/>
      <c r="BD483" s="3"/>
      <c r="BG483" s="3"/>
      <c r="BJ483" s="3"/>
      <c r="BM483" s="3"/>
      <c r="BP483" s="3"/>
      <c r="BS483" s="3"/>
    </row>
    <row r="484" spans="1:71" x14ac:dyDescent="0.25">
      <c r="A484" s="23" t="str">
        <f t="shared" si="39"/>
        <v>WHITBLKGSA29 [Whiting Black Sea]</v>
      </c>
      <c r="B484" s="4" t="s">
        <v>1905</v>
      </c>
      <c r="C484" s="4" t="s">
        <v>1904</v>
      </c>
      <c r="D484" s="3"/>
      <c r="E484" s="9"/>
      <c r="F484" s="9"/>
      <c r="G484" s="1"/>
      <c r="H484" s="3"/>
      <c r="I484" s="9"/>
      <c r="J484" s="1"/>
      <c r="K484" s="1"/>
      <c r="L484" s="1"/>
      <c r="M484" s="1"/>
      <c r="N484" s="3"/>
      <c r="O484" s="9"/>
      <c r="P484" s="1"/>
      <c r="Q484" s="1"/>
      <c r="R484" s="1"/>
      <c r="S484" s="3"/>
      <c r="U484" s="3"/>
      <c r="W484" s="3"/>
      <c r="Y484" s="3"/>
      <c r="AA484" s="3"/>
      <c r="AC484" s="3"/>
      <c r="AE484" s="3"/>
      <c r="AG484" s="3"/>
      <c r="AI484" s="3"/>
      <c r="AK484" s="3"/>
      <c r="AM484" s="3"/>
      <c r="AO484" s="3"/>
      <c r="AQ484" s="3"/>
      <c r="AS484" s="3"/>
      <c r="AU484" s="3"/>
      <c r="AX484" s="3"/>
      <c r="BA484" s="3"/>
      <c r="BD484" s="3"/>
      <c r="BG484" s="3"/>
      <c r="BJ484" s="3"/>
      <c r="BM484" s="3"/>
      <c r="BP484" s="3"/>
      <c r="BS484" s="3"/>
    </row>
    <row r="485" spans="1:71" x14ac:dyDescent="0.25">
      <c r="A485" s="23" t="str">
        <f t="shared" si="39"/>
        <v>WHITNS-VIId [Whiting NS-VIId]</v>
      </c>
      <c r="B485" s="4" t="s">
        <v>1906</v>
      </c>
      <c r="C485" s="4" t="s">
        <v>1907</v>
      </c>
      <c r="D485" s="3"/>
      <c r="E485" s="9"/>
      <c r="F485" s="9"/>
      <c r="G485" s="1"/>
      <c r="H485" s="3"/>
      <c r="I485" s="9"/>
      <c r="J485" s="1"/>
      <c r="K485" s="1"/>
      <c r="L485" s="1"/>
      <c r="M485" s="1"/>
      <c r="N485" s="3"/>
      <c r="O485" s="9"/>
      <c r="P485" s="1"/>
      <c r="Q485" s="1"/>
      <c r="R485" s="1"/>
      <c r="S485" s="3"/>
      <c r="U485" s="3"/>
      <c r="W485" s="3"/>
      <c r="Y485" s="3"/>
      <c r="AA485" s="3"/>
      <c r="AC485" s="3"/>
      <c r="AE485" s="3"/>
      <c r="AG485" s="3"/>
      <c r="AI485" s="3"/>
      <c r="AK485" s="3"/>
      <c r="AM485" s="3"/>
      <c r="AO485" s="3"/>
      <c r="AQ485" s="3"/>
      <c r="AS485" s="3"/>
      <c r="AU485" s="3"/>
      <c r="AX485" s="3"/>
      <c r="BA485" s="3"/>
      <c r="BD485" s="3"/>
      <c r="BG485" s="3"/>
      <c r="BJ485" s="3"/>
      <c r="BM485" s="3"/>
      <c r="BP485" s="3"/>
      <c r="BS485" s="3"/>
    </row>
    <row r="486" spans="1:71" x14ac:dyDescent="0.25">
      <c r="A486" s="23" t="str">
        <f t="shared" si="39"/>
        <v>WHITVIa [Whiting ICES VIa]</v>
      </c>
      <c r="B486" s="4" t="s">
        <v>1908</v>
      </c>
      <c r="C486" s="4" t="s">
        <v>1909</v>
      </c>
      <c r="D486" s="3"/>
      <c r="E486" s="9"/>
      <c r="F486" s="9"/>
      <c r="G486" s="1"/>
      <c r="H486" s="3"/>
      <c r="I486" s="9"/>
      <c r="J486" s="1"/>
      <c r="K486" s="1"/>
      <c r="L486" s="1"/>
      <c r="M486" s="1"/>
      <c r="N486" s="3"/>
      <c r="O486" s="9"/>
      <c r="P486" s="1"/>
      <c r="Q486" s="1"/>
      <c r="R486" s="1"/>
      <c r="S486" s="3"/>
      <c r="U486" s="3"/>
      <c r="W486" s="3"/>
      <c r="Y486" s="3"/>
      <c r="AA486" s="3"/>
      <c r="AC486" s="3"/>
      <c r="AE486" s="3"/>
      <c r="AG486" s="3"/>
      <c r="AI486" s="3"/>
      <c r="AK486" s="3"/>
      <c r="AM486" s="3"/>
      <c r="AO486" s="3"/>
      <c r="AQ486" s="3"/>
      <c r="AS486" s="3"/>
      <c r="AU486" s="3"/>
      <c r="AX486" s="3"/>
      <c r="BA486" s="3"/>
      <c r="BD486" s="3"/>
      <c r="BG486" s="3"/>
      <c r="BJ486" s="3"/>
      <c r="BM486" s="3"/>
      <c r="BP486" s="3"/>
      <c r="BS486" s="3"/>
    </row>
    <row r="487" spans="1:71" x14ac:dyDescent="0.25">
      <c r="A487" s="23" t="str">
        <f t="shared" si="39"/>
        <v>WHITVIIek [Whiting ICES VIIe-k]</v>
      </c>
      <c r="B487" s="4" t="s">
        <v>1910</v>
      </c>
      <c r="C487" s="4" t="s">
        <v>1911</v>
      </c>
      <c r="D487" s="3"/>
      <c r="E487" s="9"/>
      <c r="F487" s="9"/>
      <c r="G487" s="1"/>
      <c r="H487" s="3"/>
      <c r="I487" s="9"/>
      <c r="J487" s="1"/>
      <c r="K487" s="1"/>
      <c r="L487" s="1"/>
      <c r="M487" s="1"/>
      <c r="N487" s="3"/>
      <c r="O487" s="9"/>
      <c r="P487" s="1"/>
      <c r="Q487" s="1"/>
      <c r="R487" s="1"/>
      <c r="S487" s="3"/>
      <c r="U487" s="3"/>
      <c r="W487" s="3"/>
      <c r="Y487" s="3"/>
      <c r="AA487" s="3"/>
      <c r="AC487" s="3"/>
      <c r="AE487" s="3"/>
      <c r="AG487" s="3"/>
      <c r="AI487" s="3"/>
      <c r="AK487" s="3"/>
      <c r="AM487" s="3"/>
      <c r="AO487" s="3"/>
      <c r="AQ487" s="3"/>
      <c r="AS487" s="3"/>
      <c r="AU487" s="3"/>
      <c r="AX487" s="3"/>
      <c r="BA487" s="3"/>
      <c r="BD487" s="3"/>
      <c r="BG487" s="3"/>
      <c r="BJ487" s="3"/>
      <c r="BM487" s="3"/>
      <c r="BP487" s="3"/>
      <c r="BS487" s="3"/>
    </row>
    <row r="488" spans="1:71" ht="28.55" x14ac:dyDescent="0.25">
      <c r="A488" s="23" t="str">
        <f t="shared" si="39"/>
        <v>WINDOWGOMGB [Windowpane flounder - Gulf of Maine / Georges Bank]</v>
      </c>
      <c r="B488" s="4" t="s">
        <v>1912</v>
      </c>
      <c r="C488" s="4" t="s">
        <v>1913</v>
      </c>
      <c r="D488" s="3"/>
      <c r="E488" s="9"/>
      <c r="F488" s="9"/>
      <c r="G488" s="1"/>
      <c r="H488" s="3"/>
      <c r="I488" s="9"/>
      <c r="J488" s="1"/>
      <c r="K488" s="1"/>
      <c r="L488" s="1"/>
      <c r="M488" s="1"/>
      <c r="N488" s="3"/>
      <c r="O488" s="9"/>
      <c r="P488" s="1"/>
      <c r="Q488" s="1"/>
      <c r="R488" s="1"/>
      <c r="S488" s="3"/>
      <c r="U488" s="3"/>
      <c r="W488" s="3"/>
      <c r="Y488" s="3"/>
      <c r="AA488" s="3"/>
      <c r="AC488" s="3"/>
      <c r="AE488" s="3"/>
      <c r="AG488" s="3"/>
      <c r="AI488" s="3"/>
      <c r="AK488" s="3"/>
      <c r="AM488" s="3"/>
      <c r="AO488" s="3"/>
      <c r="AQ488" s="3"/>
      <c r="AS488" s="3"/>
      <c r="AU488" s="3"/>
      <c r="AX488" s="3"/>
      <c r="BA488" s="3"/>
      <c r="BD488" s="3"/>
      <c r="BG488" s="3"/>
      <c r="BJ488" s="3"/>
      <c r="BM488" s="3"/>
      <c r="BP488" s="3"/>
      <c r="BS488" s="3"/>
    </row>
    <row r="489" spans="1:71" x14ac:dyDescent="0.25">
      <c r="A489" s="23" t="str">
        <f t="shared" si="39"/>
        <v>WINDOWSNEMATL [Windowpane Southern New England-Mid Atlantic]</v>
      </c>
      <c r="B489" s="4" t="s">
        <v>1914</v>
      </c>
      <c r="C489" s="4" t="s">
        <v>1915</v>
      </c>
      <c r="D489" s="3"/>
      <c r="E489" s="9"/>
      <c r="F489" s="9"/>
      <c r="G489" s="1"/>
      <c r="H489" s="3"/>
      <c r="I489" s="9"/>
      <c r="J489" s="1"/>
      <c r="K489" s="1"/>
      <c r="L489" s="1"/>
      <c r="M489" s="1"/>
      <c r="N489" s="3"/>
      <c r="O489" s="9"/>
      <c r="P489" s="1"/>
      <c r="Q489" s="1"/>
      <c r="R489" s="1"/>
      <c r="S489" s="3"/>
      <c r="U489" s="3"/>
      <c r="W489" s="3"/>
      <c r="Y489" s="3"/>
      <c r="AA489" s="3"/>
      <c r="AC489" s="3"/>
      <c r="AE489" s="3"/>
      <c r="AG489" s="3"/>
      <c r="AI489" s="3"/>
      <c r="AK489" s="3"/>
      <c r="AM489" s="3"/>
      <c r="AO489" s="3"/>
      <c r="AQ489" s="3"/>
      <c r="AS489" s="3"/>
      <c r="AU489" s="3"/>
      <c r="AX489" s="3"/>
      <c r="BA489" s="3"/>
      <c r="BD489" s="3"/>
      <c r="BG489" s="3"/>
      <c r="BJ489" s="3"/>
      <c r="BM489" s="3"/>
      <c r="BP489" s="3"/>
      <c r="BS489" s="3"/>
    </row>
    <row r="490" spans="1:71" x14ac:dyDescent="0.25">
      <c r="A490" s="23" t="str">
        <f t="shared" si="39"/>
        <v>WINFLOUN5Z [Winter Flounder NAFO-5Z]</v>
      </c>
      <c r="B490" s="4" t="s">
        <v>1916</v>
      </c>
      <c r="C490" s="4" t="s">
        <v>1917</v>
      </c>
      <c r="D490" s="3"/>
      <c r="E490" s="9"/>
      <c r="F490" s="9"/>
      <c r="G490" s="1"/>
      <c r="H490" s="3"/>
      <c r="I490" s="9"/>
      <c r="J490" s="1"/>
      <c r="K490" s="1"/>
      <c r="L490" s="1"/>
      <c r="M490" s="1"/>
      <c r="N490" s="3"/>
      <c r="O490" s="9"/>
      <c r="P490" s="1"/>
      <c r="Q490" s="1"/>
      <c r="R490" s="1"/>
      <c r="S490" s="3"/>
      <c r="U490" s="3"/>
      <c r="W490" s="3"/>
      <c r="Y490" s="3"/>
      <c r="AA490" s="3"/>
      <c r="AC490" s="3"/>
      <c r="AE490" s="3"/>
      <c r="AG490" s="3"/>
      <c r="AI490" s="3"/>
      <c r="AK490" s="3"/>
      <c r="AM490" s="3"/>
      <c r="AO490" s="3"/>
      <c r="AQ490" s="3"/>
      <c r="AS490" s="3"/>
      <c r="AU490" s="3"/>
      <c r="AX490" s="3"/>
      <c r="BA490" s="3"/>
      <c r="BD490" s="3"/>
      <c r="BG490" s="3"/>
      <c r="BJ490" s="3"/>
      <c r="BM490" s="3"/>
      <c r="BP490" s="3"/>
      <c r="BS490" s="3"/>
    </row>
    <row r="491" spans="1:71" x14ac:dyDescent="0.25">
      <c r="A491" s="23" t="str">
        <f t="shared" si="39"/>
        <v>WINFLOUND5Y [Winter Flounder NAFO-5Y]</v>
      </c>
      <c r="B491" s="4" t="s">
        <v>1918</v>
      </c>
      <c r="C491" s="4" t="s">
        <v>1919</v>
      </c>
      <c r="D491" s="3"/>
      <c r="E491" s="9"/>
      <c r="F491" s="9"/>
      <c r="G491" s="1"/>
      <c r="H491" s="3"/>
      <c r="I491" s="9"/>
      <c r="J491" s="1"/>
      <c r="K491" s="1"/>
      <c r="L491" s="1"/>
      <c r="M491" s="1"/>
      <c r="N491" s="3"/>
      <c r="O491" s="9"/>
      <c r="P491" s="1"/>
      <c r="Q491" s="1"/>
      <c r="R491" s="1"/>
      <c r="S491" s="3"/>
      <c r="U491" s="3"/>
      <c r="W491" s="3"/>
      <c r="Y491" s="3"/>
      <c r="AA491" s="3"/>
      <c r="AC491" s="3"/>
      <c r="AE491" s="3"/>
      <c r="AG491" s="3"/>
      <c r="AI491" s="3"/>
      <c r="AK491" s="3"/>
      <c r="AM491" s="3"/>
      <c r="AO491" s="3"/>
      <c r="AQ491" s="3"/>
      <c r="AS491" s="3"/>
      <c r="AU491" s="3"/>
      <c r="AX491" s="3"/>
      <c r="BA491" s="3"/>
      <c r="BD491" s="3"/>
      <c r="BG491" s="3"/>
      <c r="BJ491" s="3"/>
      <c r="BM491" s="3"/>
      <c r="BP491" s="3"/>
      <c r="BS491" s="3"/>
    </row>
    <row r="492" spans="1:71" ht="28.55" x14ac:dyDescent="0.25">
      <c r="A492" s="23" t="str">
        <f t="shared" si="39"/>
        <v>WINFLOUNSNEMATL [Winter Flounder Southern New England-Mid Atlantic]</v>
      </c>
      <c r="B492" s="4" t="s">
        <v>1920</v>
      </c>
      <c r="C492" s="4" t="s">
        <v>1921</v>
      </c>
      <c r="D492" s="3"/>
      <c r="E492" s="9"/>
      <c r="F492" s="9"/>
      <c r="G492" s="1"/>
      <c r="H492" s="3"/>
      <c r="I492" s="9"/>
      <c r="J492" s="1"/>
      <c r="K492" s="1"/>
      <c r="L492" s="1"/>
      <c r="M492" s="1"/>
      <c r="N492" s="3"/>
      <c r="O492" s="9"/>
      <c r="P492" s="1"/>
      <c r="Q492" s="1"/>
      <c r="R492" s="1"/>
      <c r="S492" s="3"/>
      <c r="U492" s="3"/>
      <c r="W492" s="3"/>
      <c r="Y492" s="3"/>
      <c r="AA492" s="3"/>
      <c r="AC492" s="3"/>
      <c r="AE492" s="3"/>
      <c r="AG492" s="3"/>
      <c r="AI492" s="3"/>
      <c r="AK492" s="3"/>
      <c r="AM492" s="3"/>
      <c r="AO492" s="3"/>
      <c r="AQ492" s="3"/>
      <c r="AS492" s="3"/>
      <c r="AU492" s="3"/>
      <c r="AX492" s="3"/>
      <c r="BA492" s="3"/>
      <c r="BD492" s="3"/>
      <c r="BG492" s="3"/>
      <c r="BJ492" s="3"/>
      <c r="BM492" s="3"/>
      <c r="BP492" s="3"/>
      <c r="BS492" s="3"/>
    </row>
    <row r="493" spans="1:71" x14ac:dyDescent="0.25">
      <c r="A493" s="23" t="str">
        <f t="shared" si="39"/>
        <v>WITFLOUN5Y [Witch Flounder NAFO-5Y]</v>
      </c>
      <c r="B493" s="4" t="s">
        <v>1922</v>
      </c>
      <c r="C493" s="4" t="s">
        <v>1923</v>
      </c>
      <c r="D493" s="3"/>
      <c r="E493" s="9"/>
      <c r="F493" s="9"/>
      <c r="G493" s="1"/>
      <c r="H493" s="3"/>
      <c r="I493" s="9"/>
      <c r="J493" s="1"/>
      <c r="K493" s="1"/>
      <c r="L493" s="1"/>
      <c r="M493" s="1"/>
      <c r="N493" s="3"/>
      <c r="O493" s="9"/>
      <c r="P493" s="1"/>
      <c r="Q493" s="1"/>
      <c r="R493" s="1"/>
      <c r="S493" s="3"/>
      <c r="U493" s="3"/>
      <c r="W493" s="3"/>
      <c r="Y493" s="3"/>
      <c r="AA493" s="3"/>
      <c r="AC493" s="3"/>
      <c r="AE493" s="3"/>
      <c r="AG493" s="3"/>
      <c r="AI493" s="3"/>
      <c r="AK493" s="3"/>
      <c r="AM493" s="3"/>
      <c r="AO493" s="3"/>
      <c r="AQ493" s="3"/>
      <c r="AS493" s="3"/>
      <c r="AU493" s="3"/>
      <c r="AX493" s="3"/>
      <c r="BA493" s="3"/>
      <c r="BD493" s="3"/>
      <c r="BG493" s="3"/>
      <c r="BJ493" s="3"/>
      <c r="BM493" s="3"/>
      <c r="BP493" s="3"/>
      <c r="BS493" s="3"/>
    </row>
    <row r="494" spans="1:71" x14ac:dyDescent="0.25">
      <c r="A494" s="23" t="str">
        <f t="shared" si="39"/>
        <v>WMARLINATL [White marlin Atlantic]</v>
      </c>
      <c r="B494" s="4" t="s">
        <v>1924</v>
      </c>
      <c r="C494" s="4" t="s">
        <v>1925</v>
      </c>
      <c r="D494" s="3"/>
      <c r="E494" s="9"/>
      <c r="F494" s="9"/>
      <c r="G494" s="1"/>
      <c r="H494" s="3"/>
      <c r="I494" s="9"/>
      <c r="J494" s="1"/>
      <c r="K494" s="1"/>
      <c r="L494" s="1"/>
      <c r="M494" s="1"/>
      <c r="N494" s="3"/>
      <c r="O494" s="9"/>
      <c r="P494" s="1"/>
      <c r="Q494" s="1"/>
      <c r="R494" s="1"/>
      <c r="S494" s="3"/>
      <c r="U494" s="3"/>
      <c r="W494" s="3"/>
      <c r="Y494" s="3"/>
      <c r="AA494" s="3"/>
      <c r="AC494" s="3"/>
      <c r="AE494" s="3"/>
      <c r="AG494" s="3"/>
      <c r="AI494" s="3"/>
      <c r="AK494" s="3"/>
      <c r="AM494" s="3"/>
      <c r="AO494" s="3"/>
      <c r="AQ494" s="3"/>
      <c r="AS494" s="3"/>
      <c r="AU494" s="3"/>
      <c r="AX494" s="3"/>
      <c r="BA494" s="3"/>
      <c r="BD494" s="3"/>
      <c r="BG494" s="3"/>
      <c r="BJ494" s="3"/>
      <c r="BM494" s="3"/>
      <c r="BP494" s="3"/>
      <c r="BS494" s="3"/>
    </row>
    <row r="495" spans="1:71" x14ac:dyDescent="0.25">
      <c r="A495" s="23" t="str">
        <f t="shared" si="39"/>
        <v>WPOLLAI [Walleye pollock Aleutian Islands]</v>
      </c>
      <c r="B495" s="4" t="s">
        <v>1926</v>
      </c>
      <c r="C495" s="4" t="s">
        <v>1927</v>
      </c>
      <c r="D495" s="3"/>
      <c r="E495" s="9"/>
      <c r="F495" s="9"/>
      <c r="G495" s="1"/>
      <c r="H495" s="3"/>
      <c r="I495" s="9"/>
      <c r="J495" s="1"/>
      <c r="K495" s="1"/>
      <c r="L495" s="1"/>
      <c r="M495" s="1"/>
      <c r="N495" s="3"/>
      <c r="O495" s="9"/>
      <c r="P495" s="1"/>
      <c r="Q495" s="1"/>
      <c r="R495" s="1"/>
      <c r="S495" s="3"/>
      <c r="U495" s="3"/>
      <c r="W495" s="3"/>
      <c r="Y495" s="3"/>
      <c r="AA495" s="3"/>
      <c r="AC495" s="3"/>
      <c r="AE495" s="3"/>
      <c r="AG495" s="3"/>
      <c r="AI495" s="3"/>
      <c r="AK495" s="3"/>
      <c r="AM495" s="3"/>
      <c r="AO495" s="3"/>
      <c r="AQ495" s="3"/>
      <c r="AS495" s="3"/>
      <c r="AU495" s="3"/>
      <c r="AX495" s="3"/>
      <c r="BA495" s="3"/>
      <c r="BD495" s="3"/>
      <c r="BG495" s="3"/>
      <c r="BJ495" s="3"/>
      <c r="BM495" s="3"/>
      <c r="BP495" s="3"/>
      <c r="BS495" s="3"/>
    </row>
    <row r="496" spans="1:71" x14ac:dyDescent="0.25">
      <c r="A496" s="23" t="str">
        <f t="shared" si="39"/>
        <v>WPOLLEBS [Walleye pollock Eastern Bering Sea]</v>
      </c>
      <c r="B496" s="4" t="s">
        <v>1928</v>
      </c>
      <c r="C496" s="4" t="s">
        <v>1929</v>
      </c>
      <c r="D496" s="3"/>
      <c r="E496" s="9"/>
      <c r="F496" s="9"/>
      <c r="G496" s="1"/>
      <c r="H496" s="3"/>
      <c r="I496" s="9"/>
      <c r="J496" s="1"/>
      <c r="K496" s="1"/>
      <c r="L496" s="1"/>
      <c r="M496" s="1"/>
      <c r="N496" s="3"/>
      <c r="O496" s="9"/>
      <c r="P496" s="1"/>
      <c r="Q496" s="1"/>
      <c r="R496" s="1"/>
      <c r="S496" s="3"/>
      <c r="U496" s="3"/>
      <c r="W496" s="3"/>
      <c r="Y496" s="3"/>
      <c r="AA496" s="3"/>
      <c r="AC496" s="3"/>
      <c r="AE496" s="3"/>
      <c r="AG496" s="3"/>
      <c r="AI496" s="3"/>
      <c r="AK496" s="3"/>
      <c r="AM496" s="3"/>
      <c r="AO496" s="3"/>
      <c r="AQ496" s="3"/>
      <c r="AS496" s="3"/>
      <c r="AU496" s="3"/>
      <c r="AX496" s="3"/>
      <c r="BA496" s="3"/>
      <c r="BD496" s="3"/>
      <c r="BG496" s="3"/>
      <c r="BJ496" s="3"/>
      <c r="BM496" s="3"/>
      <c r="BP496" s="3"/>
      <c r="BS496" s="3"/>
    </row>
    <row r="497" spans="1:71" x14ac:dyDescent="0.25">
      <c r="A497" s="23" t="str">
        <f t="shared" si="39"/>
        <v>WPOLLGA [Walleye pollock Gulf of Alaska]</v>
      </c>
      <c r="B497" s="4" t="s">
        <v>1930</v>
      </c>
      <c r="C497" s="4" t="s">
        <v>1931</v>
      </c>
      <c r="D497" s="3"/>
      <c r="E497" s="9"/>
      <c r="F497" s="9"/>
      <c r="G497" s="1"/>
      <c r="H497" s="3"/>
      <c r="I497" s="9"/>
      <c r="J497" s="1"/>
      <c r="K497" s="1"/>
      <c r="L497" s="1"/>
      <c r="M497" s="1"/>
      <c r="N497" s="3"/>
      <c r="O497" s="9"/>
      <c r="P497" s="1"/>
      <c r="Q497" s="1"/>
      <c r="R497" s="1"/>
      <c r="S497" s="3"/>
      <c r="U497" s="3"/>
      <c r="W497" s="3"/>
      <c r="Y497" s="3"/>
      <c r="AA497" s="3"/>
      <c r="AC497" s="3"/>
      <c r="AE497" s="3"/>
      <c r="AG497" s="3"/>
      <c r="AI497" s="3"/>
      <c r="AK497" s="3"/>
      <c r="AM497" s="3"/>
      <c r="AO497" s="3"/>
      <c r="AQ497" s="3"/>
      <c r="AS497" s="3"/>
      <c r="AU497" s="3"/>
      <c r="AX497" s="3"/>
      <c r="BA497" s="3"/>
      <c r="BD497" s="3"/>
      <c r="BG497" s="3"/>
      <c r="BJ497" s="3"/>
      <c r="BM497" s="3"/>
      <c r="BP497" s="3"/>
      <c r="BS497" s="3"/>
    </row>
    <row r="498" spans="1:71" x14ac:dyDescent="0.25">
      <c r="A498" s="23" t="str">
        <f t="shared" si="39"/>
        <v>WPOLLNAVAR [Walleye Pollock Navarinsky]</v>
      </c>
      <c r="B498" s="4" t="s">
        <v>1932</v>
      </c>
      <c r="C498" s="4" t="s">
        <v>1933</v>
      </c>
      <c r="D498" s="3"/>
      <c r="E498" s="9"/>
      <c r="F498" s="9"/>
      <c r="G498" s="1"/>
      <c r="H498" s="3"/>
      <c r="I498" s="9"/>
      <c r="J498" s="1"/>
      <c r="K498" s="1"/>
      <c r="L498" s="1"/>
      <c r="M498" s="1"/>
      <c r="N498" s="3"/>
      <c r="O498" s="9"/>
      <c r="P498" s="1"/>
      <c r="Q498" s="1"/>
      <c r="R498" s="1"/>
      <c r="S498" s="3"/>
      <c r="U498" s="3"/>
      <c r="W498" s="3"/>
      <c r="Y498" s="3"/>
      <c r="AA498" s="3"/>
      <c r="AC498" s="3"/>
      <c r="AE498" s="3"/>
      <c r="AG498" s="3"/>
      <c r="AI498" s="3"/>
      <c r="AK498" s="3"/>
      <c r="AM498" s="3"/>
      <c r="AO498" s="3"/>
      <c r="AQ498" s="3"/>
      <c r="AS498" s="3"/>
      <c r="AU498" s="3"/>
      <c r="AX498" s="3"/>
      <c r="BA498" s="3"/>
      <c r="BD498" s="3"/>
      <c r="BG498" s="3"/>
      <c r="BJ498" s="3"/>
      <c r="BM498" s="3"/>
      <c r="BP498" s="3"/>
      <c r="BS498" s="3"/>
    </row>
    <row r="499" spans="1:71" x14ac:dyDescent="0.25">
      <c r="A499" s="23" t="str">
        <f t="shared" si="39"/>
        <v>WPOLLNSO [Walleye pollock Northern Sea of Okhotsk]</v>
      </c>
      <c r="B499" s="4" t="s">
        <v>1934</v>
      </c>
      <c r="C499" s="4" t="s">
        <v>1935</v>
      </c>
      <c r="D499" s="3"/>
      <c r="E499" s="9"/>
      <c r="F499" s="9"/>
      <c r="G499" s="1"/>
      <c r="H499" s="3"/>
      <c r="I499" s="9"/>
      <c r="J499" s="1"/>
      <c r="K499" s="1"/>
      <c r="L499" s="1"/>
      <c r="M499" s="1"/>
      <c r="N499" s="3"/>
      <c r="O499" s="9"/>
      <c r="P499" s="1"/>
      <c r="Q499" s="1"/>
      <c r="R499" s="1"/>
      <c r="S499" s="3"/>
      <c r="U499" s="3"/>
      <c r="W499" s="3"/>
      <c r="Y499" s="3"/>
      <c r="AA499" s="3"/>
      <c r="AC499" s="3"/>
      <c r="AE499" s="3"/>
      <c r="AG499" s="3"/>
      <c r="AI499" s="3"/>
      <c r="AK499" s="3"/>
      <c r="AM499" s="3"/>
      <c r="AO499" s="3"/>
      <c r="AQ499" s="3"/>
      <c r="AS499" s="3"/>
      <c r="AU499" s="3"/>
      <c r="AX499" s="3"/>
      <c r="BA499" s="3"/>
      <c r="BD499" s="3"/>
      <c r="BG499" s="3"/>
      <c r="BJ499" s="3"/>
      <c r="BM499" s="3"/>
      <c r="BP499" s="3"/>
      <c r="BS499" s="3"/>
    </row>
    <row r="500" spans="1:71" x14ac:dyDescent="0.25">
      <c r="A500" s="23" t="str">
        <f t="shared" si="39"/>
        <v>WPOLLWBS [Walleye pollock Western Bering Sea]</v>
      </c>
      <c r="B500" s="4" t="s">
        <v>1936</v>
      </c>
      <c r="C500" s="4" t="s">
        <v>1937</v>
      </c>
      <c r="D500" s="3"/>
      <c r="E500" s="9"/>
      <c r="F500" s="9"/>
      <c r="G500" s="1"/>
      <c r="H500" s="3"/>
      <c r="I500" s="9"/>
      <c r="J500" s="1"/>
      <c r="K500" s="1"/>
      <c r="L500" s="1"/>
      <c r="M500" s="1"/>
      <c r="N500" s="3"/>
      <c r="O500" s="9"/>
      <c r="P500" s="1"/>
      <c r="Q500" s="1"/>
      <c r="R500" s="1"/>
      <c r="S500" s="3"/>
      <c r="U500" s="3"/>
      <c r="W500" s="3"/>
      <c r="Y500" s="3"/>
      <c r="AA500" s="3"/>
      <c r="AC500" s="3"/>
      <c r="AE500" s="3"/>
      <c r="AG500" s="3"/>
      <c r="AI500" s="3"/>
      <c r="AK500" s="3"/>
      <c r="AM500" s="3"/>
      <c r="AO500" s="3"/>
      <c r="AQ500" s="3"/>
      <c r="AS500" s="3"/>
      <c r="AU500" s="3"/>
      <c r="AX500" s="3"/>
      <c r="BA500" s="3"/>
      <c r="BD500" s="3"/>
      <c r="BG500" s="3"/>
      <c r="BJ500" s="3"/>
      <c r="BM500" s="3"/>
      <c r="BP500" s="3"/>
      <c r="BS500" s="3"/>
    </row>
    <row r="501" spans="1:71" x14ac:dyDescent="0.25">
      <c r="A501" s="23" t="str">
        <f t="shared" si="39"/>
        <v>WROCKPCOAST [Widow rockfish Pacific Coast]</v>
      </c>
      <c r="B501" s="4" t="s">
        <v>1938</v>
      </c>
      <c r="C501" s="4" t="s">
        <v>1939</v>
      </c>
      <c r="D501" s="3"/>
      <c r="E501" s="9"/>
      <c r="F501" s="9"/>
      <c r="G501" s="1"/>
      <c r="H501" s="3"/>
      <c r="I501" s="9"/>
      <c r="J501" s="1"/>
      <c r="K501" s="1"/>
      <c r="L501" s="1"/>
      <c r="M501" s="1"/>
      <c r="N501" s="3"/>
      <c r="O501" s="9"/>
      <c r="P501" s="1"/>
      <c r="Q501" s="1"/>
      <c r="R501" s="1"/>
      <c r="S501" s="3"/>
      <c r="U501" s="3"/>
      <c r="W501" s="3"/>
      <c r="Y501" s="3"/>
      <c r="AA501" s="3"/>
      <c r="AC501" s="3"/>
      <c r="AE501" s="3"/>
      <c r="AG501" s="3"/>
      <c r="AI501" s="3"/>
      <c r="AK501" s="3"/>
      <c r="AM501" s="3"/>
      <c r="AO501" s="3"/>
      <c r="AQ501" s="3"/>
      <c r="AS501" s="3"/>
      <c r="AU501" s="3"/>
      <c r="AX501" s="3"/>
      <c r="BA501" s="3"/>
      <c r="BD501" s="3"/>
      <c r="BG501" s="3"/>
      <c r="BJ501" s="3"/>
      <c r="BM501" s="3"/>
      <c r="BP501" s="3"/>
      <c r="BS501" s="3"/>
    </row>
    <row r="502" spans="1:71" x14ac:dyDescent="0.25">
      <c r="A502" s="23" t="str">
        <f t="shared" si="39"/>
        <v>WSHRIMPGM [White shrimp Gulf of Mexico]</v>
      </c>
      <c r="B502" s="4" t="s">
        <v>1940</v>
      </c>
      <c r="C502" s="4" t="s">
        <v>1941</v>
      </c>
      <c r="D502" s="3"/>
      <c r="E502" s="9"/>
      <c r="F502" s="9"/>
      <c r="G502" s="1"/>
      <c r="H502" s="3"/>
      <c r="I502" s="9"/>
      <c r="J502" s="1"/>
      <c r="K502" s="1"/>
      <c r="L502" s="1"/>
      <c r="M502" s="1"/>
      <c r="N502" s="3"/>
      <c r="O502" s="9"/>
      <c r="P502" s="1"/>
      <c r="Q502" s="1"/>
      <c r="R502" s="1"/>
      <c r="S502" s="3"/>
      <c r="U502" s="3"/>
      <c r="W502" s="3"/>
      <c r="Y502" s="3"/>
      <c r="AA502" s="3"/>
      <c r="AC502" s="3"/>
      <c r="AE502" s="3"/>
      <c r="AG502" s="3"/>
      <c r="AI502" s="3"/>
      <c r="AK502" s="3"/>
      <c r="AM502" s="3"/>
      <c r="AO502" s="3"/>
      <c r="AQ502" s="3"/>
      <c r="AS502" s="3"/>
      <c r="AU502" s="3"/>
      <c r="AX502" s="3"/>
      <c r="BA502" s="3"/>
      <c r="BD502" s="3"/>
      <c r="BG502" s="3"/>
      <c r="BJ502" s="3"/>
      <c r="BM502" s="3"/>
      <c r="BP502" s="3"/>
      <c r="BS502" s="3"/>
    </row>
    <row r="503" spans="1:71" x14ac:dyDescent="0.25">
      <c r="A503" s="23" t="str">
        <f t="shared" si="39"/>
        <v>WSKAT5YCHATT [Winter skate Gulf of Maine / Cape Hatteras]</v>
      </c>
      <c r="B503" s="4" t="s">
        <v>1942</v>
      </c>
      <c r="C503" s="4" t="s">
        <v>1943</v>
      </c>
      <c r="D503" s="3"/>
      <c r="E503" s="9"/>
      <c r="F503" s="9"/>
      <c r="G503" s="1"/>
      <c r="H503" s="3"/>
      <c r="I503" s="9"/>
      <c r="J503" s="1"/>
      <c r="K503" s="1"/>
      <c r="L503" s="1"/>
      <c r="M503" s="1"/>
      <c r="N503" s="3"/>
      <c r="O503" s="9"/>
      <c r="P503" s="1"/>
      <c r="Q503" s="1"/>
      <c r="R503" s="1"/>
      <c r="S503" s="3"/>
      <c r="U503" s="3"/>
      <c r="W503" s="3"/>
      <c r="Y503" s="3"/>
      <c r="AA503" s="3"/>
      <c r="AC503" s="3"/>
      <c r="AE503" s="3"/>
      <c r="AG503" s="3"/>
      <c r="AI503" s="3"/>
      <c r="AK503" s="3"/>
      <c r="AM503" s="3"/>
      <c r="AO503" s="3"/>
      <c r="AQ503" s="3"/>
      <c r="AS503" s="3"/>
      <c r="AU503" s="3"/>
      <c r="AX503" s="3"/>
      <c r="BA503" s="3"/>
      <c r="BD503" s="3"/>
      <c r="BG503" s="3"/>
      <c r="BJ503" s="3"/>
      <c r="BM503" s="3"/>
      <c r="BP503" s="3"/>
      <c r="BS503" s="3"/>
    </row>
    <row r="504" spans="1:71" x14ac:dyDescent="0.25">
      <c r="A504" s="23" t="str">
        <f t="shared" si="39"/>
        <v>YEGROUPGM [Yellowedge grouper Gulf of Mexico]</v>
      </c>
      <c r="B504" s="4" t="s">
        <v>1944</v>
      </c>
      <c r="C504" s="4" t="s">
        <v>1945</v>
      </c>
      <c r="D504" s="3"/>
      <c r="E504" s="9"/>
      <c r="F504" s="9"/>
      <c r="G504" s="1"/>
      <c r="H504" s="3"/>
      <c r="I504" s="9"/>
      <c r="J504" s="1"/>
      <c r="K504" s="1"/>
      <c r="L504" s="1"/>
      <c r="M504" s="1"/>
      <c r="N504" s="3"/>
      <c r="O504" s="9"/>
      <c r="P504" s="1"/>
      <c r="Q504" s="1"/>
      <c r="R504" s="1"/>
      <c r="S504" s="3"/>
      <c r="U504" s="3"/>
      <c r="W504" s="3"/>
      <c r="Y504" s="3"/>
      <c r="AA504" s="3"/>
      <c r="AC504" s="3"/>
      <c r="AE504" s="3"/>
      <c r="AG504" s="3"/>
      <c r="AI504" s="3"/>
      <c r="AK504" s="3"/>
      <c r="AM504" s="3"/>
      <c r="AO504" s="3"/>
      <c r="AQ504" s="3"/>
      <c r="AS504" s="3"/>
      <c r="AU504" s="3"/>
      <c r="AX504" s="3"/>
      <c r="BA504" s="3"/>
      <c r="BD504" s="3"/>
      <c r="BG504" s="3"/>
      <c r="BJ504" s="3"/>
      <c r="BM504" s="3"/>
      <c r="BP504" s="3"/>
      <c r="BS504" s="3"/>
    </row>
    <row r="505" spans="1:71" x14ac:dyDescent="0.25">
      <c r="A505" s="23" t="str">
        <f t="shared" si="39"/>
        <v>YELL3LNO [Yellowtail Flounder NAFO 3LNO]</v>
      </c>
      <c r="B505" s="4" t="s">
        <v>1946</v>
      </c>
      <c r="C505" s="4" t="s">
        <v>1947</v>
      </c>
      <c r="D505" s="3"/>
      <c r="E505" s="9"/>
      <c r="F505" s="9"/>
      <c r="G505" s="1"/>
      <c r="H505" s="3"/>
      <c r="I505" s="9"/>
      <c r="J505" s="1"/>
      <c r="K505" s="1"/>
      <c r="L505" s="1"/>
      <c r="M505" s="1"/>
      <c r="N505" s="3"/>
      <c r="O505" s="9"/>
      <c r="P505" s="1"/>
      <c r="Q505" s="1"/>
      <c r="R505" s="1"/>
      <c r="S505" s="3"/>
      <c r="U505" s="3"/>
      <c r="W505" s="3"/>
      <c r="Y505" s="3"/>
      <c r="AA505" s="3"/>
      <c r="AC505" s="3"/>
      <c r="AE505" s="3"/>
      <c r="AG505" s="3"/>
      <c r="AI505" s="3"/>
      <c r="AK505" s="3"/>
      <c r="AM505" s="3"/>
      <c r="AO505" s="3"/>
      <c r="AQ505" s="3"/>
      <c r="AS505" s="3"/>
      <c r="AU505" s="3"/>
      <c r="AX505" s="3"/>
      <c r="BA505" s="3"/>
      <c r="BD505" s="3"/>
      <c r="BG505" s="3"/>
      <c r="BJ505" s="3"/>
      <c r="BM505" s="3"/>
      <c r="BP505" s="3"/>
      <c r="BS505" s="3"/>
    </row>
    <row r="506" spans="1:71" x14ac:dyDescent="0.25">
      <c r="A506" s="23" t="str">
        <f t="shared" si="39"/>
        <v>YELLCCODGOM [Yellowtail flounder Cape Cod / Gulf of Maine]</v>
      </c>
      <c r="B506" s="4" t="s">
        <v>1948</v>
      </c>
      <c r="C506" s="4" t="s">
        <v>1949</v>
      </c>
      <c r="D506" s="3"/>
      <c r="E506" s="9"/>
      <c r="F506" s="9"/>
      <c r="G506" s="1"/>
      <c r="H506" s="3"/>
      <c r="I506" s="9"/>
      <c r="J506" s="1"/>
      <c r="K506" s="1"/>
      <c r="L506" s="1"/>
      <c r="M506" s="1"/>
      <c r="N506" s="3"/>
      <c r="O506" s="9"/>
      <c r="P506" s="1"/>
      <c r="Q506" s="1"/>
      <c r="R506" s="1"/>
      <c r="S506" s="3"/>
      <c r="U506" s="3"/>
      <c r="W506" s="3"/>
      <c r="Y506" s="3"/>
      <c r="AA506" s="3"/>
      <c r="AC506" s="3"/>
      <c r="AE506" s="3"/>
      <c r="AG506" s="3"/>
      <c r="AI506" s="3"/>
      <c r="AK506" s="3"/>
      <c r="AM506" s="3"/>
      <c r="AO506" s="3"/>
      <c r="AQ506" s="3"/>
      <c r="AS506" s="3"/>
      <c r="AU506" s="3"/>
      <c r="AX506" s="3"/>
      <c r="BA506" s="3"/>
      <c r="BD506" s="3"/>
      <c r="BG506" s="3"/>
      <c r="BJ506" s="3"/>
      <c r="BM506" s="3"/>
      <c r="BP506" s="3"/>
      <c r="BS506" s="3"/>
    </row>
    <row r="507" spans="1:71" x14ac:dyDescent="0.25">
      <c r="A507" s="23" t="str">
        <f t="shared" si="39"/>
        <v>YELLGB [Yellowtail flounder Georges Bank]</v>
      </c>
      <c r="B507" s="4" t="s">
        <v>1950</v>
      </c>
      <c r="C507" s="4" t="s">
        <v>1951</v>
      </c>
      <c r="D507" s="3"/>
      <c r="E507" s="9"/>
      <c r="F507" s="9"/>
      <c r="G507" s="1"/>
      <c r="H507" s="3"/>
      <c r="I507" s="9"/>
      <c r="J507" s="1"/>
      <c r="K507" s="1"/>
      <c r="L507" s="1"/>
      <c r="M507" s="1"/>
      <c r="N507" s="3"/>
      <c r="O507" s="9"/>
      <c r="P507" s="1"/>
      <c r="Q507" s="1"/>
      <c r="R507" s="1"/>
      <c r="S507" s="3"/>
      <c r="U507" s="3"/>
      <c r="W507" s="3"/>
      <c r="Y507" s="3"/>
      <c r="AA507" s="3"/>
      <c r="AC507" s="3"/>
      <c r="AE507" s="3"/>
      <c r="AG507" s="3"/>
      <c r="AI507" s="3"/>
      <c r="AK507" s="3"/>
      <c r="AM507" s="3"/>
      <c r="AO507" s="3"/>
      <c r="AQ507" s="3"/>
      <c r="AS507" s="3"/>
      <c r="AU507" s="3"/>
      <c r="AX507" s="3"/>
      <c r="BA507" s="3"/>
      <c r="BD507" s="3"/>
      <c r="BG507" s="3"/>
      <c r="BJ507" s="3"/>
      <c r="BM507" s="3"/>
      <c r="BP507" s="3"/>
      <c r="BS507" s="3"/>
    </row>
    <row r="508" spans="1:71" ht="28.55" x14ac:dyDescent="0.25">
      <c r="A508" s="23" t="str">
        <f t="shared" si="39"/>
        <v>YELLSNEMATL [Yellowtail Flounder Southern New England-Mid Atlantic]</v>
      </c>
      <c r="B508" s="4" t="s">
        <v>1952</v>
      </c>
      <c r="C508" s="4" t="s">
        <v>1953</v>
      </c>
      <c r="D508" s="3"/>
      <c r="E508" s="9"/>
      <c r="F508" s="9"/>
      <c r="G508" s="1"/>
      <c r="H508" s="3"/>
      <c r="I508" s="9"/>
      <c r="J508" s="1"/>
      <c r="K508" s="1"/>
      <c r="L508" s="1"/>
      <c r="M508" s="1"/>
      <c r="N508" s="3"/>
      <c r="O508" s="9"/>
      <c r="P508" s="1"/>
      <c r="Q508" s="1"/>
      <c r="R508" s="1"/>
      <c r="S508" s="3"/>
      <c r="U508" s="3"/>
      <c r="W508" s="3"/>
      <c r="Y508" s="3"/>
      <c r="AA508" s="3"/>
      <c r="AC508" s="3"/>
      <c r="AE508" s="3"/>
      <c r="AG508" s="3"/>
      <c r="AI508" s="3"/>
      <c r="AK508" s="3"/>
      <c r="AM508" s="3"/>
      <c r="AO508" s="3"/>
      <c r="AQ508" s="3"/>
      <c r="AS508" s="3"/>
      <c r="AU508" s="3"/>
      <c r="AX508" s="3"/>
      <c r="BA508" s="3"/>
      <c r="BD508" s="3"/>
      <c r="BG508" s="3"/>
      <c r="BJ508" s="3"/>
      <c r="BM508" s="3"/>
      <c r="BP508" s="3"/>
      <c r="BS508" s="3"/>
    </row>
    <row r="509" spans="1:71" x14ac:dyDescent="0.25">
      <c r="A509" s="23" t="str">
        <f t="shared" si="39"/>
        <v>YEYEROCKPCOAST [Yelloweye rockfish Pacific Coast]</v>
      </c>
      <c r="B509" s="4" t="s">
        <v>1954</v>
      </c>
      <c r="C509" s="4" t="s">
        <v>1955</v>
      </c>
      <c r="D509" s="3"/>
      <c r="E509" s="9"/>
      <c r="F509" s="9"/>
      <c r="G509" s="1"/>
      <c r="H509" s="3"/>
      <c r="I509" s="9"/>
      <c r="J509" s="1"/>
      <c r="K509" s="1"/>
      <c r="L509" s="1"/>
      <c r="M509" s="1"/>
      <c r="N509" s="3"/>
      <c r="O509" s="9"/>
      <c r="P509" s="1"/>
      <c r="Q509" s="1"/>
      <c r="R509" s="1"/>
      <c r="S509" s="3"/>
      <c r="U509" s="3"/>
      <c r="W509" s="3"/>
      <c r="Y509" s="3"/>
      <c r="AA509" s="3"/>
      <c r="AC509" s="3"/>
      <c r="AE509" s="3"/>
      <c r="AG509" s="3"/>
      <c r="AI509" s="3"/>
      <c r="AK509" s="3"/>
      <c r="AM509" s="3"/>
      <c r="AO509" s="3"/>
      <c r="AQ509" s="3"/>
      <c r="AS509" s="3"/>
      <c r="AU509" s="3"/>
      <c r="AX509" s="3"/>
      <c r="BA509" s="3"/>
      <c r="BD509" s="3"/>
      <c r="BG509" s="3"/>
      <c r="BJ509" s="3"/>
      <c r="BM509" s="3"/>
      <c r="BP509" s="3"/>
      <c r="BS509" s="3"/>
    </row>
    <row r="510" spans="1:71" x14ac:dyDescent="0.25">
      <c r="A510" s="23" t="str">
        <f t="shared" si="39"/>
        <v>YFINATL [Yellowfin tuna Atlantic]</v>
      </c>
      <c r="B510" s="4" t="s">
        <v>1956</v>
      </c>
      <c r="C510" s="4" t="s">
        <v>1957</v>
      </c>
      <c r="D510" s="3"/>
      <c r="E510" s="9"/>
      <c r="F510" s="9"/>
      <c r="G510" s="1"/>
      <c r="H510" s="3"/>
      <c r="I510" s="9"/>
      <c r="J510" s="1"/>
      <c r="K510" s="1"/>
      <c r="L510" s="1"/>
      <c r="M510" s="1"/>
      <c r="N510" s="3"/>
      <c r="O510" s="9"/>
      <c r="P510" s="1"/>
      <c r="Q510" s="1"/>
      <c r="R510" s="1"/>
      <c r="S510" s="3"/>
      <c r="U510" s="3"/>
      <c r="W510" s="3"/>
      <c r="Y510" s="3"/>
      <c r="AA510" s="3"/>
      <c r="AC510" s="3"/>
      <c r="AE510" s="3"/>
      <c r="AG510" s="3"/>
      <c r="AI510" s="3"/>
      <c r="AK510" s="3"/>
      <c r="AM510" s="3"/>
      <c r="AO510" s="3"/>
      <c r="AQ510" s="3"/>
      <c r="AS510" s="3"/>
      <c r="AU510" s="3"/>
      <c r="AX510" s="3"/>
      <c r="BA510" s="3"/>
      <c r="BD510" s="3"/>
      <c r="BG510" s="3"/>
      <c r="BJ510" s="3"/>
      <c r="BM510" s="3"/>
      <c r="BP510" s="3"/>
      <c r="BS510" s="3"/>
    </row>
    <row r="511" spans="1:71" x14ac:dyDescent="0.25">
      <c r="A511" s="23" t="str">
        <f t="shared" si="39"/>
        <v>YFINCWPAC [Yellowfin tuna Central Western Pacific]</v>
      </c>
      <c r="B511" s="4" t="s">
        <v>1958</v>
      </c>
      <c r="C511" s="4" t="s">
        <v>1959</v>
      </c>
      <c r="D511" s="3"/>
      <c r="E511" s="9"/>
      <c r="F511" s="9"/>
      <c r="G511" s="1"/>
      <c r="H511" s="3"/>
      <c r="I511" s="9"/>
      <c r="J511" s="1"/>
      <c r="K511" s="1"/>
      <c r="L511" s="1"/>
      <c r="M511" s="1"/>
      <c r="N511" s="3"/>
      <c r="O511" s="9"/>
      <c r="P511" s="1"/>
      <c r="Q511" s="1"/>
      <c r="R511" s="1"/>
      <c r="S511" s="3"/>
      <c r="U511" s="3"/>
      <c r="W511" s="3"/>
      <c r="Y511" s="3"/>
      <c r="AA511" s="3"/>
      <c r="AC511" s="3"/>
      <c r="AE511" s="3"/>
      <c r="AG511" s="3"/>
      <c r="AI511" s="3"/>
      <c r="AK511" s="3"/>
      <c r="AM511" s="3"/>
      <c r="AO511" s="3"/>
      <c r="AQ511" s="3"/>
      <c r="AS511" s="3"/>
      <c r="AU511" s="3"/>
      <c r="AX511" s="3"/>
      <c r="BA511" s="3"/>
      <c r="BD511" s="3"/>
      <c r="BG511" s="3"/>
      <c r="BJ511" s="3"/>
      <c r="BM511" s="3"/>
      <c r="BP511" s="3"/>
      <c r="BS511" s="3"/>
    </row>
    <row r="512" spans="1:71" x14ac:dyDescent="0.25">
      <c r="A512" s="23" t="str">
        <f t="shared" si="39"/>
        <v>YFINEIO [Yellowfin tuna Indian Ocean]</v>
      </c>
      <c r="B512" s="4" t="s">
        <v>1960</v>
      </c>
      <c r="C512" s="4" t="s">
        <v>1961</v>
      </c>
      <c r="D512" s="3"/>
      <c r="E512" s="9"/>
      <c r="F512" s="9"/>
      <c r="G512" s="1"/>
      <c r="H512" s="3"/>
      <c r="I512" s="9"/>
      <c r="J512" s="1"/>
      <c r="K512" s="1"/>
      <c r="L512" s="1"/>
      <c r="M512" s="1"/>
      <c r="N512" s="3"/>
      <c r="O512" s="9"/>
      <c r="P512" s="1"/>
      <c r="Q512" s="1"/>
      <c r="R512" s="1"/>
      <c r="S512" s="3"/>
      <c r="U512" s="3"/>
      <c r="W512" s="3"/>
      <c r="Y512" s="3"/>
      <c r="AA512" s="3"/>
      <c r="AC512" s="3"/>
      <c r="AE512" s="3"/>
      <c r="AG512" s="3"/>
      <c r="AI512" s="3"/>
      <c r="AK512" s="3"/>
      <c r="AM512" s="3"/>
      <c r="AO512" s="3"/>
      <c r="AQ512" s="3"/>
      <c r="AS512" s="3"/>
      <c r="AU512" s="3"/>
      <c r="AX512" s="3"/>
      <c r="BA512" s="3"/>
      <c r="BD512" s="3"/>
      <c r="BG512" s="3"/>
      <c r="BJ512" s="3"/>
      <c r="BM512" s="3"/>
      <c r="BP512" s="3"/>
      <c r="BS512" s="3"/>
    </row>
    <row r="513" spans="1:71" x14ac:dyDescent="0.25">
      <c r="A513" s="23" t="str">
        <f t="shared" si="39"/>
        <v>YFINEPAC [Yellowfin tuna Eastern Pacific]</v>
      </c>
      <c r="B513" s="4" t="s">
        <v>1962</v>
      </c>
      <c r="C513" s="4" t="s">
        <v>1963</v>
      </c>
      <c r="D513" s="3"/>
      <c r="E513" s="9"/>
      <c r="F513" s="9"/>
      <c r="G513" s="1"/>
      <c r="H513" s="3"/>
      <c r="I513" s="9"/>
      <c r="J513" s="1"/>
      <c r="K513" s="1"/>
      <c r="L513" s="1"/>
      <c r="M513" s="1"/>
      <c r="N513" s="3"/>
      <c r="O513" s="9"/>
      <c r="P513" s="1"/>
      <c r="Q513" s="1"/>
      <c r="R513" s="1"/>
      <c r="S513" s="3"/>
      <c r="U513" s="3"/>
      <c r="W513" s="3"/>
      <c r="Y513" s="3"/>
      <c r="AA513" s="3"/>
      <c r="AC513" s="3"/>
      <c r="AE513" s="3"/>
      <c r="AG513" s="3"/>
      <c r="AI513" s="3"/>
      <c r="AK513" s="3"/>
      <c r="AM513" s="3"/>
      <c r="AO513" s="3"/>
      <c r="AQ513" s="3"/>
      <c r="AS513" s="3"/>
      <c r="AU513" s="3"/>
      <c r="AX513" s="3"/>
      <c r="BA513" s="3"/>
      <c r="BD513" s="3"/>
      <c r="BG513" s="3"/>
      <c r="BJ513" s="3"/>
      <c r="BM513" s="3"/>
      <c r="BP513" s="3"/>
      <c r="BS513" s="3"/>
    </row>
    <row r="514" spans="1:71" x14ac:dyDescent="0.25">
      <c r="A514" s="23" t="str">
        <f t="shared" si="39"/>
        <v>YNOSESKACH [Yellownose Skate Chile]</v>
      </c>
      <c r="B514" s="4" t="s">
        <v>1964</v>
      </c>
      <c r="C514" s="4" t="s">
        <v>1965</v>
      </c>
      <c r="D514" s="3"/>
      <c r="E514" s="9"/>
      <c r="F514" s="9"/>
      <c r="G514" s="1"/>
      <c r="H514" s="3"/>
      <c r="I514" s="9"/>
      <c r="J514" s="1"/>
      <c r="K514" s="1"/>
      <c r="L514" s="1"/>
      <c r="M514" s="1"/>
      <c r="N514" s="3"/>
      <c r="O514" s="9"/>
      <c r="P514" s="1"/>
      <c r="Q514" s="1"/>
      <c r="R514" s="1"/>
      <c r="S514" s="3"/>
      <c r="U514" s="3"/>
      <c r="W514" s="3"/>
      <c r="Y514" s="3"/>
      <c r="AA514" s="3"/>
      <c r="AC514" s="3"/>
      <c r="AE514" s="3"/>
      <c r="AG514" s="3"/>
      <c r="AI514" s="3"/>
      <c r="AK514" s="3"/>
      <c r="AM514" s="3"/>
      <c r="AO514" s="3"/>
      <c r="AQ514" s="3"/>
      <c r="AS514" s="3"/>
      <c r="AU514" s="3"/>
      <c r="AX514" s="3"/>
      <c r="BA514" s="3"/>
      <c r="BD514" s="3"/>
      <c r="BG514" s="3"/>
      <c r="BJ514" s="3"/>
      <c r="BM514" s="3"/>
      <c r="BP514" s="3"/>
      <c r="BS514" s="3"/>
    </row>
    <row r="515" spans="1:71" x14ac:dyDescent="0.25">
      <c r="A515" s="23" t="str">
        <f t="shared" si="39"/>
        <v>YSOLEBSAI [Yellowfin sole Bering Sea and Aleutian Islands]</v>
      </c>
      <c r="B515" s="4" t="s">
        <v>1966</v>
      </c>
      <c r="C515" s="4" t="s">
        <v>1967</v>
      </c>
      <c r="D515" s="3"/>
      <c r="E515" s="9"/>
      <c r="F515" s="9"/>
      <c r="G515" s="1"/>
      <c r="H515" s="3"/>
      <c r="I515" s="9"/>
      <c r="J515" s="1"/>
      <c r="K515" s="1"/>
      <c r="L515" s="1"/>
      <c r="M515" s="1"/>
      <c r="N515" s="3"/>
      <c r="O515" s="9"/>
      <c r="P515" s="1"/>
      <c r="Q515" s="1"/>
      <c r="R515" s="1"/>
      <c r="S515" s="3"/>
      <c r="U515" s="3"/>
      <c r="W515" s="3"/>
      <c r="Y515" s="3"/>
      <c r="AA515" s="3"/>
      <c r="AC515" s="3"/>
      <c r="AE515" s="3"/>
      <c r="AG515" s="3"/>
      <c r="AI515" s="3"/>
      <c r="AK515" s="3"/>
      <c r="AM515" s="3"/>
      <c r="AO515" s="3"/>
      <c r="AQ515" s="3"/>
      <c r="AS515" s="3"/>
      <c r="AU515" s="3"/>
      <c r="AX515" s="3"/>
      <c r="BA515" s="3"/>
      <c r="BD515" s="3"/>
      <c r="BG515" s="3"/>
      <c r="BJ515" s="3"/>
      <c r="BM515" s="3"/>
      <c r="BP515" s="3"/>
      <c r="BS515" s="3"/>
    </row>
    <row r="516" spans="1:71" x14ac:dyDescent="0.25">
      <c r="A516" s="23" t="str">
        <f t="shared" si="39"/>
        <v>YTROCKNPCOAST [Yellowtail rockfish Northern Pacific Coast]</v>
      </c>
      <c r="B516" s="4" t="s">
        <v>1968</v>
      </c>
      <c r="C516" s="4" t="s">
        <v>1969</v>
      </c>
      <c r="D516" s="3"/>
      <c r="E516" s="9"/>
      <c r="F516" s="9"/>
      <c r="G516" s="1"/>
      <c r="H516" s="3"/>
      <c r="I516" s="9"/>
      <c r="J516" s="1"/>
      <c r="K516" s="1"/>
      <c r="L516" s="1"/>
      <c r="M516" s="1"/>
      <c r="N516" s="3"/>
      <c r="O516" s="9"/>
      <c r="P516" s="1"/>
      <c r="Q516" s="1"/>
      <c r="R516" s="1"/>
      <c r="S516" s="3"/>
      <c r="U516" s="3"/>
      <c r="W516" s="3"/>
      <c r="Y516" s="3"/>
      <c r="AA516" s="3"/>
      <c r="AC516" s="3"/>
      <c r="AE516" s="3"/>
      <c r="AG516" s="3"/>
      <c r="AI516" s="3"/>
      <c r="AK516" s="3"/>
      <c r="AM516" s="3"/>
      <c r="AO516" s="3"/>
      <c r="AQ516" s="3"/>
      <c r="AS516" s="3"/>
      <c r="AU516" s="3"/>
      <c r="AX516" s="3"/>
      <c r="BA516" s="3"/>
      <c r="BD516" s="3"/>
      <c r="BG516" s="3"/>
      <c r="BJ516" s="3"/>
      <c r="BM516" s="3"/>
      <c r="BP516" s="3"/>
      <c r="BS516" s="3"/>
    </row>
    <row r="517" spans="1:71" ht="28.55" x14ac:dyDescent="0.25">
      <c r="A517" s="23" t="str">
        <f t="shared" si="39"/>
        <v>YTSNAPSATLCGM [Yellowtail Snapper Southern Atlantic Coast and Gulf of Mexico]</v>
      </c>
      <c r="B517" s="4" t="s">
        <v>1970</v>
      </c>
      <c r="C517" s="4" t="s">
        <v>1971</v>
      </c>
      <c r="D517" s="3"/>
      <c r="E517" s="9"/>
      <c r="F517" s="9"/>
      <c r="G517" s="1"/>
      <c r="H517" s="3"/>
      <c r="I517" s="9"/>
      <c r="J517" s="1"/>
      <c r="K517" s="1"/>
      <c r="L517" s="1"/>
      <c r="M517" s="1"/>
      <c r="N517" s="3"/>
      <c r="O517" s="9"/>
      <c r="P517" s="1"/>
      <c r="Q517" s="1"/>
      <c r="R517" s="1"/>
      <c r="S517" s="3"/>
      <c r="U517" s="3"/>
      <c r="W517" s="3"/>
      <c r="Y517" s="3"/>
      <c r="AA517" s="3"/>
      <c r="AC517" s="3"/>
      <c r="AE517" s="3"/>
      <c r="AG517" s="3"/>
      <c r="AI517" s="3"/>
      <c r="AK517" s="3"/>
      <c r="AM517" s="3"/>
      <c r="AO517" s="3"/>
      <c r="AQ517" s="3"/>
      <c r="AS517" s="3"/>
      <c r="AU517" s="3"/>
      <c r="AX517" s="3"/>
      <c r="BA517" s="3"/>
      <c r="BD517" s="3"/>
      <c r="BG517" s="3"/>
      <c r="BJ517" s="3"/>
      <c r="BM517" s="3"/>
      <c r="BP517" s="3"/>
      <c r="BS517" s="3"/>
    </row>
    <row r="518" spans="1:71" x14ac:dyDescent="0.25">
      <c r="A518" s="51" t="s">
        <v>1979</v>
      </c>
      <c r="B518" s="21"/>
      <c r="C518" s="21"/>
      <c r="D518" s="3"/>
      <c r="E518" s="9"/>
      <c r="F518" s="9"/>
      <c r="G518" s="1"/>
      <c r="H518" s="3"/>
      <c r="I518" s="9"/>
      <c r="J518" s="1"/>
      <c r="K518" s="1"/>
      <c r="L518" s="1"/>
      <c r="M518" s="1"/>
      <c r="N518" s="3"/>
      <c r="O518" s="9"/>
      <c r="P518" s="1"/>
      <c r="Q518" s="1"/>
      <c r="R518" s="1"/>
      <c r="S518" s="3"/>
      <c r="U518" s="3"/>
      <c r="W518" s="3"/>
      <c r="Y518" s="3"/>
      <c r="AA518" s="3"/>
      <c r="AC518" s="3"/>
      <c r="AE518" s="3"/>
      <c r="AG518" s="3"/>
      <c r="AI518" s="3"/>
      <c r="AK518" s="3"/>
      <c r="AM518" s="3"/>
      <c r="AO518" s="3"/>
      <c r="AQ518" s="3"/>
      <c r="AS518" s="3"/>
      <c r="AU518" s="3"/>
      <c r="AX518" s="3"/>
      <c r="BA518" s="3"/>
      <c r="BD518" s="3"/>
      <c r="BG518" s="3"/>
      <c r="BJ518" s="3"/>
      <c r="BM518" s="3"/>
      <c r="BP518" s="3"/>
      <c r="BS518" s="3"/>
    </row>
    <row r="519" spans="1:71" ht="42.8" x14ac:dyDescent="0.25">
      <c r="A519" s="21" t="s">
        <v>2292</v>
      </c>
      <c r="D519" s="3"/>
      <c r="E519" s="9"/>
      <c r="F519" s="9"/>
      <c r="G519" s="1"/>
      <c r="H519" s="3"/>
      <c r="I519" s="9"/>
      <c r="J519" s="1"/>
      <c r="K519" s="1"/>
      <c r="L519" s="1"/>
      <c r="M519" s="1"/>
      <c r="N519" s="3"/>
      <c r="O519" s="9"/>
      <c r="P519" s="1"/>
      <c r="Q519" s="1"/>
      <c r="R519" s="1"/>
      <c r="S519" s="3"/>
      <c r="U519" s="3"/>
      <c r="W519" s="3"/>
      <c r="Y519" s="3"/>
      <c r="AA519" s="3"/>
      <c r="AC519" s="3"/>
      <c r="AE519" s="3"/>
      <c r="AG519" s="3"/>
      <c r="AI519" s="3"/>
      <c r="AK519" s="3"/>
      <c r="AM519" s="3"/>
      <c r="AO519" s="3"/>
      <c r="AQ519" s="3"/>
      <c r="AS519" s="3"/>
      <c r="AU519" s="3"/>
      <c r="AX519" s="3"/>
      <c r="BA519" s="3"/>
      <c r="BD519" s="3"/>
      <c r="BG519" s="3"/>
      <c r="BJ519" s="3"/>
      <c r="BM519" s="3"/>
      <c r="BP519" s="3"/>
      <c r="BS519" s="3"/>
    </row>
    <row r="520" spans="1:71" x14ac:dyDescent="0.25">
      <c r="D520" s="3"/>
      <c r="E520" s="9"/>
      <c r="F520" s="9"/>
      <c r="G520" s="1"/>
      <c r="H520" s="3"/>
      <c r="I520" s="9"/>
      <c r="J520" s="1"/>
      <c r="K520" s="1"/>
      <c r="L520" s="1"/>
      <c r="M520" s="1"/>
      <c r="N520" s="3"/>
      <c r="O520" s="9"/>
      <c r="P520" s="1"/>
      <c r="Q520" s="1"/>
      <c r="R520" s="1"/>
      <c r="S520" s="3"/>
      <c r="U520" s="3"/>
      <c r="W520" s="3"/>
      <c r="Y520" s="3"/>
      <c r="AA520" s="3"/>
      <c r="AC520" s="3"/>
      <c r="AE520" s="3"/>
      <c r="AG520" s="3"/>
      <c r="AI520" s="3"/>
      <c r="AK520" s="3"/>
      <c r="AM520" s="3"/>
      <c r="AO520" s="3"/>
      <c r="AQ520" s="3"/>
      <c r="AS520" s="3"/>
      <c r="AU520" s="3"/>
      <c r="AX520" s="3"/>
      <c r="BA520" s="3"/>
      <c r="BD520" s="3"/>
      <c r="BG520" s="3"/>
      <c r="BJ520" s="3"/>
      <c r="BM520" s="3"/>
      <c r="BP520" s="3"/>
      <c r="BS520" s="3"/>
    </row>
    <row r="521" spans="1:71" x14ac:dyDescent="0.25">
      <c r="D521" s="3"/>
      <c r="E521" s="9"/>
      <c r="F521" s="9"/>
      <c r="G521" s="1"/>
      <c r="H521" s="3"/>
      <c r="I521" s="9"/>
      <c r="J521" s="1"/>
      <c r="K521" s="1"/>
      <c r="L521" s="1"/>
      <c r="M521" s="1"/>
      <c r="N521" s="3"/>
      <c r="O521" s="9"/>
      <c r="P521" s="1"/>
      <c r="Q521" s="1"/>
      <c r="R521" s="1"/>
      <c r="S521" s="3"/>
      <c r="U521" s="3"/>
      <c r="W521" s="3"/>
      <c r="Y521" s="3"/>
      <c r="AA521" s="3"/>
      <c r="AC521" s="3"/>
      <c r="AE521" s="3"/>
      <c r="AG521" s="3"/>
      <c r="AI521" s="3"/>
      <c r="AK521" s="3"/>
      <c r="AM521" s="3"/>
      <c r="AO521" s="3"/>
      <c r="AQ521" s="3"/>
      <c r="AS521" s="3"/>
      <c r="AU521" s="3"/>
      <c r="AX521" s="3"/>
      <c r="BA521" s="3"/>
      <c r="BD521" s="3"/>
      <c r="BG521" s="3"/>
      <c r="BJ521" s="3"/>
      <c r="BM521" s="3"/>
      <c r="BP521" s="3"/>
      <c r="BS521" s="3"/>
    </row>
    <row r="522" spans="1:71" x14ac:dyDescent="0.25">
      <c r="D522" s="3"/>
      <c r="E522" s="9"/>
      <c r="F522" s="9"/>
      <c r="G522" s="1"/>
      <c r="H522" s="3"/>
      <c r="I522" s="9"/>
      <c r="J522" s="1"/>
      <c r="K522" s="1"/>
      <c r="L522" s="1"/>
      <c r="M522" s="1"/>
      <c r="N522" s="3"/>
      <c r="O522" s="9"/>
      <c r="P522" s="1"/>
      <c r="Q522" s="1"/>
      <c r="R522" s="1"/>
      <c r="S522" s="3"/>
      <c r="U522" s="3"/>
      <c r="W522" s="3"/>
      <c r="Y522" s="3"/>
      <c r="AA522" s="3"/>
      <c r="AC522" s="3"/>
      <c r="AE522" s="3"/>
      <c r="AG522" s="3"/>
      <c r="AI522" s="3"/>
      <c r="AK522" s="3"/>
      <c r="AM522" s="3"/>
      <c r="AO522" s="3"/>
      <c r="AQ522" s="3"/>
      <c r="AS522" s="3"/>
      <c r="AU522" s="3"/>
      <c r="AX522" s="3"/>
      <c r="BA522" s="3"/>
      <c r="BD522" s="3"/>
      <c r="BG522" s="3"/>
      <c r="BJ522" s="3"/>
      <c r="BM522" s="3"/>
      <c r="BP522" s="3"/>
      <c r="BS522" s="3"/>
    </row>
    <row r="523" spans="1:71" x14ac:dyDescent="0.25">
      <c r="D523" s="3"/>
      <c r="E523" s="9"/>
      <c r="F523" s="9"/>
      <c r="G523" s="1"/>
      <c r="H523" s="3"/>
      <c r="I523" s="9"/>
      <c r="J523" s="1"/>
      <c r="K523" s="1"/>
      <c r="L523" s="1"/>
      <c r="M523" s="1"/>
      <c r="N523" s="3"/>
      <c r="O523" s="9"/>
      <c r="P523" s="1"/>
      <c r="Q523" s="1"/>
      <c r="R523" s="1"/>
      <c r="S523" s="3"/>
      <c r="U523" s="3"/>
      <c r="W523" s="3"/>
      <c r="Y523" s="3"/>
      <c r="AA523" s="3"/>
      <c r="AC523" s="3"/>
      <c r="AE523" s="3"/>
      <c r="AG523" s="3"/>
      <c r="AI523" s="3"/>
      <c r="AK523" s="3"/>
      <c r="AM523" s="3"/>
      <c r="AO523" s="3"/>
      <c r="AQ523" s="3"/>
      <c r="AS523" s="3"/>
      <c r="AU523" s="3"/>
      <c r="AX523" s="3"/>
      <c r="BA523" s="3"/>
      <c r="BD523" s="3"/>
      <c r="BG523" s="3"/>
      <c r="BJ523" s="3"/>
      <c r="BM523" s="3"/>
      <c r="BP523" s="3"/>
      <c r="BS523" s="3"/>
    </row>
    <row r="524" spans="1:71" x14ac:dyDescent="0.25">
      <c r="D524" s="3"/>
      <c r="E524" s="9"/>
      <c r="F524" s="9"/>
      <c r="G524" s="1"/>
      <c r="H524" s="3"/>
      <c r="I524" s="9"/>
      <c r="J524" s="1"/>
      <c r="K524" s="1"/>
      <c r="L524" s="1"/>
      <c r="M524" s="1"/>
      <c r="N524" s="3"/>
      <c r="O524" s="9"/>
      <c r="P524" s="1"/>
      <c r="Q524" s="1"/>
      <c r="R524" s="1"/>
      <c r="S524" s="3"/>
      <c r="U524" s="3"/>
      <c r="W524" s="3"/>
      <c r="Y524" s="3"/>
      <c r="AA524" s="3"/>
      <c r="AC524" s="3"/>
      <c r="AE524" s="3"/>
      <c r="AG524" s="3"/>
      <c r="AI524" s="3"/>
      <c r="AK524" s="3"/>
      <c r="AM524" s="3"/>
      <c r="AO524" s="3"/>
      <c r="AQ524" s="3"/>
      <c r="AS524" s="3"/>
      <c r="AU524" s="3"/>
      <c r="AX524" s="3"/>
      <c r="BA524" s="3"/>
      <c r="BD524" s="3"/>
      <c r="BG524" s="3"/>
      <c r="BJ524" s="3"/>
      <c r="BM524" s="3"/>
      <c r="BP524" s="3"/>
      <c r="BS524" s="3"/>
    </row>
    <row r="525" spans="1:71" x14ac:dyDescent="0.25">
      <c r="D525" s="3"/>
      <c r="E525" s="9"/>
      <c r="F525" s="9"/>
      <c r="G525" s="1"/>
      <c r="H525" s="3"/>
      <c r="I525" s="9"/>
      <c r="J525" s="1"/>
      <c r="K525" s="1"/>
      <c r="L525" s="1"/>
      <c r="M525" s="1"/>
      <c r="N525" s="3"/>
      <c r="O525" s="9"/>
      <c r="P525" s="1"/>
      <c r="Q525" s="1"/>
      <c r="R525" s="1"/>
      <c r="S525" s="3"/>
      <c r="U525" s="3"/>
      <c r="W525" s="3"/>
      <c r="Y525" s="3"/>
      <c r="AA525" s="3"/>
      <c r="AC525" s="3"/>
      <c r="AE525" s="3"/>
      <c r="AG525" s="3"/>
      <c r="AI525" s="3"/>
      <c r="AK525" s="3"/>
      <c r="AM525" s="3"/>
      <c r="AO525" s="3"/>
      <c r="AQ525" s="3"/>
      <c r="AS525" s="3"/>
      <c r="AU525" s="3"/>
      <c r="AX525" s="3"/>
      <c r="BA525" s="3"/>
      <c r="BD525" s="3"/>
      <c r="BG525" s="3"/>
      <c r="BJ525" s="3"/>
      <c r="BM525" s="3"/>
      <c r="BP525" s="3"/>
      <c r="BS525" s="3"/>
    </row>
    <row r="526" spans="1:71" x14ac:dyDescent="0.25">
      <c r="D526" s="3"/>
      <c r="E526" s="9"/>
      <c r="F526" s="9"/>
      <c r="G526" s="1"/>
      <c r="H526" s="3"/>
      <c r="I526" s="9"/>
      <c r="J526" s="1"/>
      <c r="K526" s="1"/>
      <c r="L526" s="1"/>
      <c r="M526" s="1"/>
      <c r="N526" s="3"/>
      <c r="O526" s="9"/>
      <c r="P526" s="1"/>
      <c r="Q526" s="1"/>
      <c r="R526" s="1"/>
      <c r="S526" s="3"/>
      <c r="U526" s="3"/>
      <c r="W526" s="3"/>
      <c r="Y526" s="3"/>
      <c r="AA526" s="3"/>
      <c r="AC526" s="3"/>
      <c r="AE526" s="3"/>
      <c r="AG526" s="3"/>
      <c r="AI526" s="3"/>
      <c r="AK526" s="3"/>
      <c r="AM526" s="3"/>
      <c r="AO526" s="3"/>
      <c r="AQ526" s="3"/>
      <c r="AS526" s="3"/>
      <c r="AU526" s="3"/>
      <c r="AX526" s="3"/>
      <c r="BA526" s="3"/>
      <c r="BD526" s="3"/>
      <c r="BG526" s="3"/>
      <c r="BJ526" s="3"/>
      <c r="BM526" s="3"/>
      <c r="BP526" s="3"/>
      <c r="BS526" s="3"/>
    </row>
    <row r="527" spans="1:71" x14ac:dyDescent="0.25">
      <c r="D527" s="3"/>
      <c r="E527" s="9"/>
      <c r="F527" s="9"/>
      <c r="G527" s="1"/>
      <c r="H527" s="3"/>
      <c r="I527" s="9"/>
      <c r="J527" s="1"/>
      <c r="K527" s="1"/>
      <c r="L527" s="1"/>
      <c r="M527" s="1"/>
      <c r="N527" s="3"/>
      <c r="O527" s="9"/>
      <c r="P527" s="1"/>
      <c r="Q527" s="1"/>
      <c r="R527" s="1"/>
      <c r="S527" s="3"/>
      <c r="U527" s="3"/>
      <c r="W527" s="3"/>
      <c r="Y527" s="3"/>
      <c r="AA527" s="3"/>
      <c r="AC527" s="3"/>
      <c r="AE527" s="3"/>
      <c r="AG527" s="3"/>
      <c r="AI527" s="3"/>
      <c r="AK527" s="3"/>
      <c r="AM527" s="3"/>
      <c r="AO527" s="3"/>
      <c r="AQ527" s="3"/>
      <c r="AS527" s="3"/>
      <c r="AU527" s="3"/>
      <c r="AX527" s="3"/>
      <c r="BA527" s="3"/>
      <c r="BD527" s="3"/>
      <c r="BG527" s="3"/>
      <c r="BJ527" s="3"/>
      <c r="BM527" s="3"/>
      <c r="BP527" s="3"/>
      <c r="BS527" s="3"/>
    </row>
    <row r="528" spans="1:71" x14ac:dyDescent="0.25">
      <c r="D528" s="3"/>
      <c r="E528" s="9"/>
      <c r="F528" s="9"/>
      <c r="G528" s="1"/>
      <c r="H528" s="3"/>
      <c r="I528" s="9"/>
      <c r="J528" s="1"/>
      <c r="K528" s="1"/>
      <c r="L528" s="1"/>
      <c r="M528" s="1"/>
      <c r="N528" s="3"/>
      <c r="O528" s="9"/>
      <c r="P528" s="1"/>
      <c r="Q528" s="1"/>
      <c r="R528" s="1"/>
      <c r="S528" s="3"/>
      <c r="U528" s="3"/>
      <c r="W528" s="3"/>
      <c r="Y528" s="3"/>
      <c r="AA528" s="3"/>
      <c r="AC528" s="3"/>
      <c r="AE528" s="3"/>
      <c r="AG528" s="3"/>
      <c r="AI528" s="3"/>
      <c r="AK528" s="3"/>
      <c r="AM528" s="3"/>
      <c r="AO528" s="3"/>
      <c r="AQ528" s="3"/>
      <c r="AS528" s="3"/>
      <c r="AU528" s="3"/>
      <c r="AX528" s="3"/>
      <c r="BA528" s="3"/>
      <c r="BD528" s="3"/>
      <c r="BG528" s="3"/>
      <c r="BJ528" s="3"/>
      <c r="BM528" s="3"/>
      <c r="BP528" s="3"/>
      <c r="BS528" s="3"/>
    </row>
    <row r="529" spans="4:71" x14ac:dyDescent="0.25">
      <c r="D529" s="3"/>
      <c r="E529" s="9"/>
      <c r="F529" s="9"/>
      <c r="G529" s="1"/>
      <c r="H529" s="3"/>
      <c r="I529" s="9"/>
      <c r="J529" s="1"/>
      <c r="K529" s="1"/>
      <c r="L529" s="1"/>
      <c r="M529" s="1"/>
      <c r="N529" s="3"/>
      <c r="O529" s="9"/>
      <c r="P529" s="1"/>
      <c r="Q529" s="1"/>
      <c r="R529" s="1"/>
      <c r="S529" s="3"/>
      <c r="U529" s="3"/>
      <c r="W529" s="3"/>
      <c r="Y529" s="3"/>
      <c r="AA529" s="3"/>
      <c r="AC529" s="3"/>
      <c r="AE529" s="3"/>
      <c r="AG529" s="3"/>
      <c r="AI529" s="3"/>
      <c r="AK529" s="3"/>
      <c r="AM529" s="3"/>
      <c r="AO529" s="3"/>
      <c r="AQ529" s="3"/>
      <c r="AS529" s="3"/>
      <c r="AU529" s="3"/>
      <c r="AX529" s="3"/>
      <c r="BA529" s="3"/>
      <c r="BD529" s="3"/>
      <c r="BG529" s="3"/>
      <c r="BJ529" s="3"/>
      <c r="BM529" s="3"/>
      <c r="BP529" s="3"/>
      <c r="BS529" s="3"/>
    </row>
    <row r="530" spans="4:71" x14ac:dyDescent="0.25">
      <c r="D530" s="3"/>
      <c r="E530" s="9"/>
      <c r="F530" s="9"/>
      <c r="G530" s="1"/>
      <c r="H530" s="3"/>
      <c r="I530" s="9"/>
      <c r="J530" s="1"/>
      <c r="K530" s="1"/>
      <c r="L530" s="1"/>
      <c r="M530" s="1"/>
      <c r="N530" s="3"/>
      <c r="O530" s="9"/>
      <c r="P530" s="1"/>
      <c r="Q530" s="1"/>
      <c r="R530" s="1"/>
      <c r="S530" s="3"/>
      <c r="U530" s="3"/>
      <c r="W530" s="3"/>
      <c r="Y530" s="3"/>
      <c r="AA530" s="3"/>
      <c r="AC530" s="3"/>
      <c r="AE530" s="3"/>
      <c r="AG530" s="3"/>
      <c r="AI530" s="3"/>
      <c r="AK530" s="3"/>
      <c r="AM530" s="3"/>
      <c r="AO530" s="3"/>
      <c r="AQ530" s="3"/>
      <c r="AS530" s="3"/>
      <c r="AU530" s="3"/>
      <c r="AX530" s="3"/>
      <c r="BA530" s="3"/>
      <c r="BD530" s="3"/>
      <c r="BG530" s="3"/>
      <c r="BJ530" s="3"/>
      <c r="BM530" s="3"/>
      <c r="BP530" s="3"/>
      <c r="BS530" s="3"/>
    </row>
    <row r="531" spans="4:71" x14ac:dyDescent="0.25">
      <c r="D531" s="3"/>
      <c r="E531" s="9"/>
      <c r="F531" s="9"/>
      <c r="G531" s="1"/>
      <c r="H531" s="3"/>
      <c r="I531" s="9"/>
      <c r="J531" s="1"/>
      <c r="K531" s="1"/>
      <c r="L531" s="1"/>
      <c r="M531" s="1"/>
      <c r="N531" s="3"/>
      <c r="O531" s="9"/>
      <c r="P531" s="1"/>
      <c r="Q531" s="1"/>
      <c r="R531" s="1"/>
      <c r="S531" s="3"/>
      <c r="U531" s="3"/>
      <c r="W531" s="3"/>
      <c r="Y531" s="3"/>
      <c r="AA531" s="3"/>
      <c r="AC531" s="3"/>
      <c r="AE531" s="3"/>
      <c r="AG531" s="3"/>
      <c r="AI531" s="3"/>
      <c r="AK531" s="3"/>
      <c r="AM531" s="3"/>
      <c r="AO531" s="3"/>
      <c r="AQ531" s="3"/>
      <c r="AS531" s="3"/>
      <c r="AU531" s="3"/>
      <c r="AX531" s="3"/>
      <c r="BA531" s="3"/>
      <c r="BD531" s="3"/>
      <c r="BG531" s="3"/>
      <c r="BJ531" s="3"/>
      <c r="BM531" s="3"/>
      <c r="BP531" s="3"/>
      <c r="BS531" s="3"/>
    </row>
    <row r="532" spans="4:71" x14ac:dyDescent="0.25">
      <c r="D532" s="3"/>
      <c r="E532" s="9"/>
      <c r="F532" s="9"/>
      <c r="G532" s="1"/>
      <c r="H532" s="3"/>
      <c r="I532" s="9"/>
      <c r="J532" s="1"/>
      <c r="K532" s="1"/>
      <c r="L532" s="1"/>
      <c r="M532" s="1"/>
      <c r="N532" s="3"/>
      <c r="O532" s="9"/>
      <c r="P532" s="1"/>
      <c r="Q532" s="1"/>
      <c r="R532" s="1"/>
      <c r="S532" s="3"/>
      <c r="U532" s="3"/>
      <c r="W532" s="3"/>
      <c r="Y532" s="3"/>
      <c r="AA532" s="3"/>
      <c r="AC532" s="3"/>
      <c r="AE532" s="3"/>
      <c r="AG532" s="3"/>
      <c r="AI532" s="3"/>
      <c r="AK532" s="3"/>
      <c r="AM532" s="3"/>
      <c r="AO532" s="3"/>
      <c r="AQ532" s="3"/>
      <c r="AS532" s="3"/>
      <c r="AU532" s="3"/>
      <c r="AX532" s="3"/>
      <c r="BA532" s="3"/>
      <c r="BD532" s="3"/>
      <c r="BG532" s="3"/>
      <c r="BJ532" s="3"/>
      <c r="BM532" s="3"/>
      <c r="BP532" s="3"/>
      <c r="BS532" s="3"/>
    </row>
    <row r="533" spans="4:71" x14ac:dyDescent="0.25">
      <c r="D533" s="3"/>
      <c r="E533" s="9"/>
      <c r="F533" s="9"/>
      <c r="G533" s="1"/>
      <c r="H533" s="3"/>
      <c r="I533" s="9"/>
      <c r="J533" s="1"/>
      <c r="K533" s="1"/>
      <c r="L533" s="1"/>
      <c r="M533" s="1"/>
      <c r="N533" s="3"/>
      <c r="O533" s="9"/>
      <c r="P533" s="1"/>
      <c r="Q533" s="1"/>
      <c r="R533" s="1"/>
      <c r="S533" s="3"/>
      <c r="U533" s="3"/>
      <c r="W533" s="3"/>
      <c r="Y533" s="3"/>
      <c r="AA533" s="3"/>
      <c r="AC533" s="3"/>
      <c r="AE533" s="3"/>
      <c r="AG533" s="3"/>
      <c r="AI533" s="3"/>
      <c r="AK533" s="3"/>
      <c r="AM533" s="3"/>
      <c r="AO533" s="3"/>
      <c r="AQ533" s="3"/>
      <c r="AS533" s="3"/>
      <c r="AU533" s="3"/>
      <c r="AX533" s="3"/>
      <c r="BA533" s="3"/>
      <c r="BD533" s="3"/>
      <c r="BG533" s="3"/>
      <c r="BJ533" s="3"/>
      <c r="BM533" s="3"/>
      <c r="BP533" s="3"/>
      <c r="BS533" s="3"/>
    </row>
    <row r="534" spans="4:71" x14ac:dyDescent="0.25">
      <c r="D534" s="3"/>
      <c r="E534" s="9"/>
      <c r="F534" s="9"/>
      <c r="G534" s="1"/>
      <c r="H534" s="3"/>
      <c r="I534" s="9"/>
      <c r="J534" s="1"/>
      <c r="K534" s="1"/>
      <c r="L534" s="1"/>
      <c r="M534" s="1"/>
      <c r="N534" s="3"/>
      <c r="O534" s="9"/>
      <c r="P534" s="1"/>
      <c r="Q534" s="1"/>
      <c r="R534" s="1"/>
      <c r="S534" s="3"/>
      <c r="U534" s="3"/>
      <c r="W534" s="3"/>
      <c r="Y534" s="3"/>
      <c r="AA534" s="3"/>
      <c r="AC534" s="3"/>
      <c r="AE534" s="3"/>
      <c r="AG534" s="3"/>
      <c r="AI534" s="3"/>
      <c r="AK534" s="3"/>
      <c r="AM534" s="3"/>
      <c r="AO534" s="3"/>
      <c r="AQ534" s="3"/>
      <c r="AS534" s="3"/>
      <c r="AU534" s="3"/>
      <c r="AX534" s="3"/>
      <c r="BA534" s="3"/>
      <c r="BD534" s="3"/>
      <c r="BG534" s="3"/>
      <c r="BJ534" s="3"/>
      <c r="BM534" s="3"/>
      <c r="BP534" s="3"/>
      <c r="BS534" s="3"/>
    </row>
    <row r="535" spans="4:71" x14ac:dyDescent="0.25">
      <c r="D535" s="3"/>
      <c r="E535" s="9"/>
      <c r="F535" s="9"/>
      <c r="G535" s="1"/>
      <c r="H535" s="3"/>
      <c r="I535" s="9"/>
      <c r="J535" s="1"/>
      <c r="K535" s="1"/>
      <c r="L535" s="1"/>
      <c r="M535" s="1"/>
      <c r="N535" s="3"/>
      <c r="O535" s="9"/>
      <c r="P535" s="1"/>
      <c r="Q535" s="1"/>
      <c r="R535" s="1"/>
      <c r="S535" s="3"/>
      <c r="U535" s="3"/>
      <c r="W535" s="3"/>
      <c r="Y535" s="3"/>
      <c r="AA535" s="3"/>
      <c r="AC535" s="3"/>
      <c r="AE535" s="3"/>
      <c r="AG535" s="3"/>
      <c r="AI535" s="3"/>
      <c r="AK535" s="3"/>
      <c r="AM535" s="3"/>
      <c r="AO535" s="3"/>
      <c r="AQ535" s="3"/>
      <c r="AS535" s="3"/>
      <c r="AU535" s="3"/>
      <c r="AX535" s="3"/>
      <c r="BA535" s="3"/>
      <c r="BD535" s="3"/>
      <c r="BG535" s="3"/>
      <c r="BJ535" s="3"/>
      <c r="BM535" s="3"/>
      <c r="BP535" s="3"/>
      <c r="BS535" s="3"/>
    </row>
    <row r="536" spans="4:71" x14ac:dyDescent="0.25">
      <c r="D536" s="3"/>
      <c r="E536" s="9"/>
      <c r="F536" s="9"/>
      <c r="G536" s="1"/>
      <c r="H536" s="3"/>
      <c r="I536" s="9"/>
      <c r="J536" s="1"/>
      <c r="K536" s="1"/>
      <c r="L536" s="1"/>
      <c r="M536" s="1"/>
      <c r="N536" s="3"/>
      <c r="P536" s="1"/>
      <c r="Q536" s="1"/>
      <c r="R536" s="1"/>
      <c r="S536" s="3"/>
      <c r="U536" s="3"/>
      <c r="W536" s="3"/>
      <c r="Y536" s="3"/>
      <c r="AA536" s="3"/>
      <c r="AC536" s="3"/>
      <c r="AE536" s="3"/>
      <c r="AG536" s="3"/>
      <c r="AI536" s="3"/>
      <c r="AK536" s="3"/>
      <c r="AM536" s="3"/>
      <c r="AO536" s="3"/>
      <c r="AQ536" s="3"/>
      <c r="AS536" s="3"/>
      <c r="AU536" s="3"/>
      <c r="AX536" s="3"/>
      <c r="BA536" s="3"/>
      <c r="BD536" s="3"/>
      <c r="BG536" s="3"/>
      <c r="BJ536" s="3"/>
      <c r="BM536" s="3"/>
      <c r="BP536" s="3"/>
      <c r="BS536" s="3"/>
    </row>
    <row r="537" spans="4:71" x14ac:dyDescent="0.25">
      <c r="D537" s="3"/>
      <c r="E537" s="9"/>
      <c r="F537" s="9"/>
      <c r="G537" s="1"/>
      <c r="H537" s="3"/>
      <c r="I537" s="9"/>
      <c r="J537" s="1"/>
      <c r="K537" s="1"/>
      <c r="L537" s="1"/>
      <c r="M537" s="1"/>
      <c r="N537" s="3"/>
      <c r="S537" s="3"/>
      <c r="U537" s="3"/>
      <c r="W537" s="3"/>
      <c r="Y537" s="3"/>
      <c r="AA537" s="3"/>
      <c r="AC537" s="3"/>
      <c r="AE537" s="3"/>
      <c r="AG537" s="3"/>
      <c r="AI537" s="3"/>
      <c r="AK537" s="3"/>
      <c r="AM537" s="3"/>
      <c r="AO537" s="3"/>
      <c r="AQ537" s="3"/>
      <c r="AS537" s="3"/>
      <c r="AU537" s="3"/>
      <c r="AX537" s="3"/>
      <c r="BA537" s="3"/>
      <c r="BD537" s="3"/>
      <c r="BG537" s="3"/>
      <c r="BJ537" s="3"/>
      <c r="BM537" s="3"/>
      <c r="BP537" s="3"/>
      <c r="BS537" s="3"/>
    </row>
    <row r="538" spans="4:71" x14ac:dyDescent="0.25">
      <c r="D538" s="3"/>
      <c r="E538" s="9"/>
      <c r="F538" s="9"/>
      <c r="G538" s="1"/>
      <c r="H538" s="3"/>
      <c r="I538" s="9"/>
      <c r="J538" s="1"/>
      <c r="K538" s="1"/>
      <c r="L538" s="1"/>
      <c r="M538" s="1"/>
      <c r="N538" s="3"/>
      <c r="S538" s="3"/>
      <c r="U538" s="3"/>
      <c r="W538" s="3"/>
      <c r="Y538" s="3"/>
      <c r="AA538" s="3"/>
      <c r="AC538" s="3"/>
      <c r="AE538" s="3"/>
      <c r="AG538" s="3"/>
      <c r="AI538" s="3"/>
      <c r="AK538" s="3"/>
      <c r="AM538" s="3"/>
      <c r="AO538" s="3"/>
      <c r="AQ538" s="3"/>
      <c r="AS538" s="3"/>
      <c r="AU538" s="3"/>
      <c r="AX538" s="3"/>
      <c r="BA538" s="3"/>
      <c r="BD538" s="3"/>
      <c r="BG538" s="3"/>
      <c r="BJ538" s="3"/>
      <c r="BM538" s="3"/>
      <c r="BP538" s="3"/>
      <c r="BS538" s="3"/>
    </row>
    <row r="539" spans="4:71" x14ac:dyDescent="0.25">
      <c r="D539" s="3"/>
      <c r="E539" s="9"/>
      <c r="F539" s="9"/>
      <c r="G539" s="1"/>
      <c r="H539" s="3"/>
      <c r="I539" s="9"/>
      <c r="J539" s="1"/>
      <c r="K539" s="1"/>
      <c r="L539" s="1"/>
      <c r="M539" s="1"/>
      <c r="N539" s="3"/>
      <c r="S539" s="3"/>
      <c r="U539" s="3"/>
      <c r="W539" s="3"/>
      <c r="Y539" s="3"/>
      <c r="AA539" s="3"/>
      <c r="AC539" s="3"/>
      <c r="AE539" s="3"/>
      <c r="AG539" s="3"/>
      <c r="AI539" s="3"/>
      <c r="AK539" s="3"/>
      <c r="AM539" s="3"/>
      <c r="AO539" s="3"/>
      <c r="AQ539" s="3"/>
      <c r="AS539" s="3"/>
      <c r="AU539" s="3"/>
      <c r="AX539" s="3"/>
      <c r="BA539" s="3"/>
      <c r="BD539" s="3"/>
      <c r="BG539" s="3"/>
      <c r="BJ539" s="3"/>
      <c r="BM539" s="3"/>
      <c r="BP539" s="3"/>
      <c r="BS539" s="3"/>
    </row>
    <row r="540" spans="4:71" x14ac:dyDescent="0.25">
      <c r="D540" s="3"/>
      <c r="E540" s="9"/>
      <c r="F540" s="9"/>
      <c r="G540" s="1"/>
      <c r="H540" s="3"/>
      <c r="I540" s="9"/>
      <c r="J540" s="1"/>
      <c r="K540" s="1"/>
      <c r="L540" s="1"/>
      <c r="M540" s="1"/>
      <c r="N540" s="3"/>
      <c r="S540" s="3"/>
      <c r="U540" s="3"/>
      <c r="W540" s="3"/>
      <c r="Y540" s="3"/>
      <c r="AA540" s="3"/>
      <c r="AC540" s="3"/>
      <c r="AE540" s="3"/>
      <c r="AG540" s="3"/>
      <c r="AI540" s="3"/>
      <c r="AK540" s="3"/>
      <c r="AM540" s="3"/>
      <c r="AO540" s="3"/>
      <c r="AQ540" s="3"/>
      <c r="AS540" s="3"/>
      <c r="AU540" s="3"/>
      <c r="AX540" s="3"/>
      <c r="BA540" s="3"/>
      <c r="BD540" s="3"/>
      <c r="BG540" s="3"/>
      <c r="BJ540" s="3"/>
      <c r="BM540" s="3"/>
      <c r="BP540" s="3"/>
      <c r="BS540" s="3"/>
    </row>
    <row r="541" spans="4:71" x14ac:dyDescent="0.25">
      <c r="D541" s="3"/>
      <c r="E541" s="9"/>
      <c r="F541" s="9"/>
      <c r="G541" s="1"/>
      <c r="H541" s="3"/>
      <c r="I541" s="9"/>
      <c r="J541" s="1"/>
      <c r="K541" s="1"/>
      <c r="L541" s="1"/>
      <c r="M541" s="1"/>
      <c r="N541" s="3"/>
      <c r="S541" s="3"/>
      <c r="U541" s="3"/>
      <c r="W541" s="3"/>
      <c r="Y541" s="3"/>
      <c r="AA541" s="3"/>
      <c r="AC541" s="3"/>
      <c r="AE541" s="3"/>
      <c r="AG541" s="3"/>
      <c r="AI541" s="3"/>
      <c r="AK541" s="3"/>
      <c r="AM541" s="3"/>
      <c r="AO541" s="3"/>
      <c r="AQ541" s="3"/>
      <c r="AS541" s="3"/>
      <c r="AU541" s="3"/>
      <c r="AX541" s="3"/>
      <c r="BA541" s="3"/>
      <c r="BD541" s="3"/>
      <c r="BG541" s="3"/>
      <c r="BJ541" s="3"/>
      <c r="BM541" s="3"/>
      <c r="BP541" s="3"/>
      <c r="BS541" s="3"/>
    </row>
    <row r="542" spans="4:71" x14ac:dyDescent="0.25">
      <c r="D542" s="3"/>
      <c r="E542" s="9"/>
      <c r="F542" s="9"/>
      <c r="G542" s="1"/>
      <c r="H542" s="3"/>
      <c r="I542" s="9"/>
      <c r="J542" s="1"/>
      <c r="K542" s="1"/>
      <c r="L542" s="1"/>
      <c r="M542" s="1"/>
      <c r="N542" s="3"/>
      <c r="S542" s="3"/>
      <c r="U542" s="3"/>
      <c r="W542" s="3"/>
      <c r="Y542" s="3"/>
      <c r="AA542" s="3"/>
      <c r="AC542" s="3"/>
      <c r="AE542" s="3"/>
      <c r="AG542" s="3"/>
      <c r="AI542" s="3"/>
      <c r="AK542" s="3"/>
      <c r="AM542" s="3"/>
      <c r="AO542" s="3"/>
      <c r="AQ542" s="3"/>
      <c r="AS542" s="3"/>
      <c r="AU542" s="3"/>
      <c r="AX542" s="3"/>
      <c r="BA542" s="3"/>
      <c r="BD542" s="3"/>
      <c r="BG542" s="3"/>
      <c r="BJ542" s="3"/>
      <c r="BM542" s="3"/>
      <c r="BP542" s="3"/>
      <c r="BS542" s="3"/>
    </row>
    <row r="543" spans="4:71" x14ac:dyDescent="0.25">
      <c r="D543" s="3"/>
      <c r="E543" s="9"/>
      <c r="F543" s="9"/>
      <c r="G543" s="1"/>
      <c r="H543" s="3"/>
      <c r="I543" s="9"/>
      <c r="J543" s="1"/>
      <c r="K543" s="1"/>
      <c r="L543" s="1"/>
      <c r="M543" s="1"/>
      <c r="N543" s="3"/>
      <c r="S543" s="3"/>
      <c r="U543" s="3"/>
      <c r="W543" s="3"/>
      <c r="Y543" s="3"/>
      <c r="AA543" s="3"/>
      <c r="AC543" s="3"/>
      <c r="AE543" s="3"/>
      <c r="AG543" s="3"/>
      <c r="AI543" s="3"/>
      <c r="AK543" s="3"/>
      <c r="AM543" s="3"/>
      <c r="AO543" s="3"/>
      <c r="AQ543" s="3"/>
      <c r="AS543" s="3"/>
      <c r="AU543" s="3"/>
      <c r="AX543" s="3"/>
      <c r="BA543" s="3"/>
      <c r="BD543" s="3"/>
      <c r="BG543" s="3"/>
      <c r="BJ543" s="3"/>
      <c r="BM543" s="3"/>
      <c r="BP543" s="3"/>
      <c r="BS543" s="3"/>
    </row>
    <row r="544" spans="4:71" x14ac:dyDescent="0.25">
      <c r="D544" s="3"/>
      <c r="E544" s="9"/>
      <c r="F544" s="9"/>
      <c r="G544" s="1"/>
      <c r="H544" s="3"/>
      <c r="I544" s="9"/>
      <c r="J544" s="1"/>
      <c r="K544" s="1"/>
      <c r="L544" s="1"/>
      <c r="M544" s="1"/>
      <c r="N544" s="3"/>
      <c r="S544" s="3"/>
      <c r="U544" s="3"/>
      <c r="W544" s="3"/>
      <c r="Y544" s="3"/>
      <c r="AA544" s="3"/>
      <c r="AC544" s="3"/>
      <c r="AE544" s="3"/>
      <c r="AG544" s="3"/>
      <c r="AI544" s="3"/>
      <c r="AK544" s="3"/>
      <c r="AM544" s="3"/>
      <c r="AO544" s="3"/>
      <c r="AQ544" s="3"/>
      <c r="AS544" s="3"/>
      <c r="AU544" s="3"/>
      <c r="AX544" s="3"/>
      <c r="BA544" s="3"/>
      <c r="BD544" s="3"/>
      <c r="BG544" s="3"/>
      <c r="BJ544" s="3"/>
      <c r="BM544" s="3"/>
      <c r="BP544" s="3"/>
      <c r="BS544" s="3"/>
    </row>
    <row r="545" spans="4:71" x14ac:dyDescent="0.25">
      <c r="D545" s="3"/>
      <c r="E545" s="9"/>
      <c r="F545" s="9"/>
      <c r="G545" s="1"/>
      <c r="H545" s="3"/>
      <c r="I545" s="9"/>
      <c r="J545" s="1"/>
      <c r="K545" s="1"/>
      <c r="L545" s="1"/>
      <c r="M545" s="1"/>
      <c r="N545" s="3"/>
      <c r="S545" s="3"/>
      <c r="U545" s="3"/>
      <c r="W545" s="3"/>
      <c r="Y545" s="3"/>
      <c r="AA545" s="3"/>
      <c r="AC545" s="3"/>
      <c r="AE545" s="3"/>
      <c r="AG545" s="3"/>
      <c r="AI545" s="3"/>
      <c r="AK545" s="3"/>
      <c r="AM545" s="3"/>
      <c r="AO545" s="3"/>
      <c r="AQ545" s="3"/>
      <c r="AS545" s="3"/>
      <c r="AU545" s="3"/>
      <c r="AX545" s="3"/>
      <c r="BA545" s="3"/>
      <c r="BD545" s="3"/>
      <c r="BG545" s="3"/>
      <c r="BJ545" s="3"/>
      <c r="BM545" s="3"/>
      <c r="BP545" s="3"/>
      <c r="BS545" s="3"/>
    </row>
    <row r="546" spans="4:71" x14ac:dyDescent="0.25">
      <c r="D546" s="3"/>
      <c r="H546" s="3"/>
      <c r="N546" s="3"/>
      <c r="S546" s="3"/>
      <c r="U546" s="3"/>
      <c r="W546" s="3"/>
      <c r="Y546" s="3"/>
      <c r="AA546" s="3"/>
      <c r="AC546" s="3"/>
      <c r="AE546" s="3"/>
      <c r="AG546" s="3"/>
      <c r="AI546" s="3"/>
      <c r="AK546" s="3"/>
      <c r="AM546" s="3"/>
      <c r="AO546" s="3"/>
      <c r="AQ546" s="3"/>
      <c r="AS546" s="3"/>
      <c r="AU546" s="3"/>
      <c r="AX546" s="3"/>
      <c r="BA546" s="3"/>
      <c r="BD546" s="3"/>
      <c r="BG546" s="3"/>
      <c r="BJ546" s="3"/>
      <c r="BM546" s="3"/>
      <c r="BP546" s="3"/>
      <c r="BS546" s="3"/>
    </row>
    <row r="547" spans="4:71" x14ac:dyDescent="0.25">
      <c r="D547" s="3"/>
      <c r="H547" s="3"/>
      <c r="N547" s="3"/>
      <c r="S547" s="3"/>
      <c r="U547" s="3"/>
      <c r="W547" s="3"/>
      <c r="Y547" s="3"/>
      <c r="AA547" s="3"/>
      <c r="AC547" s="3"/>
      <c r="AE547" s="3"/>
      <c r="AG547" s="3"/>
      <c r="AI547" s="3"/>
      <c r="AK547" s="3"/>
      <c r="AM547" s="3"/>
      <c r="AO547" s="3"/>
      <c r="AQ547" s="3"/>
      <c r="AS547" s="3"/>
      <c r="AU547" s="3"/>
      <c r="AX547" s="3"/>
      <c r="BA547" s="3"/>
      <c r="BD547" s="3"/>
      <c r="BG547" s="3"/>
      <c r="BJ547" s="3"/>
      <c r="BM547" s="3"/>
      <c r="BP547" s="3"/>
      <c r="BS547" s="3"/>
    </row>
    <row r="548" spans="4:71" x14ac:dyDescent="0.25">
      <c r="D548" s="3"/>
      <c r="H548" s="3"/>
      <c r="N548" s="3"/>
      <c r="S548" s="3"/>
      <c r="U548" s="3"/>
      <c r="W548" s="3"/>
      <c r="Y548" s="3"/>
      <c r="AA548" s="3"/>
      <c r="AC548" s="3"/>
      <c r="AE548" s="3"/>
      <c r="AG548" s="3"/>
      <c r="AI548" s="3"/>
      <c r="AK548" s="3"/>
      <c r="AM548" s="3"/>
      <c r="AO548" s="3"/>
      <c r="AQ548" s="3"/>
      <c r="AS548" s="3"/>
      <c r="AU548" s="3"/>
      <c r="AX548" s="3"/>
      <c r="BA548" s="3"/>
      <c r="BD548" s="3"/>
      <c r="BG548" s="3"/>
      <c r="BJ548" s="3"/>
      <c r="BM548" s="3"/>
      <c r="BP548" s="3"/>
      <c r="BS548" s="3"/>
    </row>
    <row r="549" spans="4:71" x14ac:dyDescent="0.25">
      <c r="D549" s="3"/>
      <c r="H549" s="3"/>
      <c r="N549" s="3"/>
      <c r="S549" s="3"/>
      <c r="U549" s="3"/>
      <c r="W549" s="3"/>
      <c r="Y549" s="3"/>
      <c r="AA549" s="3"/>
      <c r="AC549" s="3"/>
      <c r="AE549" s="3"/>
      <c r="AG549" s="3"/>
      <c r="AI549" s="3"/>
      <c r="AK549" s="3"/>
      <c r="AM549" s="3"/>
      <c r="AO549" s="3"/>
      <c r="AQ549" s="3"/>
      <c r="AS549" s="3"/>
      <c r="AU549" s="3"/>
      <c r="AX549" s="3"/>
      <c r="BA549" s="3"/>
      <c r="BD549" s="3"/>
      <c r="BG549" s="3"/>
      <c r="BJ549" s="3"/>
      <c r="BM549" s="3"/>
      <c r="BP549" s="3"/>
      <c r="BS549" s="3"/>
    </row>
    <row r="550" spans="4:71" x14ac:dyDescent="0.25">
      <c r="D550" s="3"/>
      <c r="H550" s="3"/>
      <c r="N550" s="3"/>
      <c r="S550" s="3"/>
      <c r="U550" s="3"/>
      <c r="W550" s="3"/>
      <c r="Y550" s="3"/>
      <c r="AA550" s="3"/>
      <c r="AC550" s="3"/>
      <c r="AE550" s="3"/>
      <c r="AG550" s="3"/>
      <c r="AI550" s="3"/>
      <c r="AK550" s="3"/>
      <c r="AM550" s="3"/>
      <c r="AO550" s="3"/>
      <c r="AQ550" s="3"/>
      <c r="AS550" s="3"/>
      <c r="AU550" s="3"/>
      <c r="AX550" s="3"/>
      <c r="BA550" s="3"/>
      <c r="BD550" s="3"/>
      <c r="BG550" s="3"/>
      <c r="BJ550" s="3"/>
      <c r="BM550" s="3"/>
      <c r="BP550" s="3"/>
      <c r="BS550" s="3"/>
    </row>
    <row r="551" spans="4:71" x14ac:dyDescent="0.25">
      <c r="D551" s="3"/>
      <c r="H551" s="3"/>
      <c r="N551" s="3"/>
      <c r="S551" s="3"/>
      <c r="U551" s="3"/>
      <c r="W551" s="3"/>
      <c r="Y551" s="3"/>
      <c r="AA551" s="3"/>
      <c r="AC551" s="3"/>
      <c r="AE551" s="3"/>
      <c r="AG551" s="3"/>
      <c r="AI551" s="3"/>
      <c r="AK551" s="3"/>
      <c r="AM551" s="3"/>
      <c r="AO551" s="3"/>
      <c r="AQ551" s="3"/>
      <c r="AS551" s="3"/>
      <c r="AU551" s="3"/>
      <c r="AX551" s="3"/>
      <c r="BA551" s="3"/>
      <c r="BD551" s="3"/>
      <c r="BG551" s="3"/>
      <c r="BJ551" s="3"/>
      <c r="BM551" s="3"/>
      <c r="BP551" s="3"/>
      <c r="BS551" s="3"/>
    </row>
    <row r="552" spans="4:71" x14ac:dyDescent="0.25">
      <c r="D552" s="3"/>
      <c r="H552" s="3"/>
      <c r="N552" s="3"/>
      <c r="S552" s="3"/>
      <c r="U552" s="3"/>
      <c r="W552" s="3"/>
      <c r="Y552" s="3"/>
      <c r="AA552" s="3"/>
      <c r="AC552" s="3"/>
      <c r="AE552" s="3"/>
      <c r="AG552" s="3"/>
      <c r="AI552" s="3"/>
      <c r="AK552" s="3"/>
      <c r="AM552" s="3"/>
      <c r="AO552" s="3"/>
      <c r="AQ552" s="3"/>
      <c r="AS552" s="3"/>
      <c r="AU552" s="3"/>
      <c r="AX552" s="3"/>
      <c r="BA552" s="3"/>
      <c r="BD552" s="3"/>
      <c r="BG552" s="3"/>
      <c r="BJ552" s="3"/>
      <c r="BM552" s="3"/>
      <c r="BP552" s="3"/>
      <c r="BS552" s="3"/>
    </row>
    <row r="553" spans="4:71" x14ac:dyDescent="0.25">
      <c r="D553" s="3"/>
      <c r="H553" s="3"/>
      <c r="N553" s="3"/>
      <c r="S553" s="3"/>
      <c r="U553" s="3"/>
      <c r="W553" s="3"/>
      <c r="Y553" s="3"/>
      <c r="AA553" s="3"/>
      <c r="AC553" s="3"/>
      <c r="AE553" s="3"/>
      <c r="AG553" s="3"/>
      <c r="AI553" s="3"/>
      <c r="AK553" s="3"/>
      <c r="AM553" s="3"/>
      <c r="AO553" s="3"/>
      <c r="AQ553" s="3"/>
      <c r="AS553" s="3"/>
      <c r="AU553" s="3"/>
      <c r="AX553" s="3"/>
      <c r="BA553" s="3"/>
      <c r="BD553" s="3"/>
      <c r="BG553" s="3"/>
      <c r="BJ553" s="3"/>
      <c r="BM553" s="3"/>
      <c r="BP553" s="3"/>
      <c r="BS553" s="3"/>
    </row>
    <row r="554" spans="4:71" x14ac:dyDescent="0.25">
      <c r="D554" s="3"/>
      <c r="H554" s="3"/>
      <c r="N554" s="3"/>
      <c r="S554" s="3"/>
      <c r="U554" s="3"/>
      <c r="W554" s="3"/>
      <c r="Y554" s="3"/>
      <c r="AA554" s="3"/>
      <c r="AC554" s="3"/>
      <c r="AE554" s="3"/>
      <c r="AG554" s="3"/>
      <c r="AI554" s="3"/>
      <c r="AK554" s="3"/>
      <c r="AM554" s="3"/>
      <c r="AO554" s="3"/>
      <c r="AQ554" s="3"/>
      <c r="AS554" s="3"/>
      <c r="AU554" s="3"/>
      <c r="AX554" s="3"/>
      <c r="BA554" s="3"/>
      <c r="BD554" s="3"/>
      <c r="BG554" s="3"/>
      <c r="BJ554" s="3"/>
      <c r="BM554" s="3"/>
      <c r="BP554" s="3"/>
      <c r="BS554" s="3"/>
    </row>
    <row r="555" spans="4:71" x14ac:dyDescent="0.25">
      <c r="D555" s="3"/>
      <c r="H555" s="3"/>
      <c r="N555" s="3"/>
      <c r="S555" s="3"/>
      <c r="U555" s="3"/>
      <c r="W555" s="3"/>
      <c r="Y555" s="3"/>
      <c r="AA555" s="3"/>
      <c r="AC555" s="3"/>
      <c r="AE555" s="3"/>
      <c r="AG555" s="3"/>
      <c r="AI555" s="3"/>
      <c r="AK555" s="3"/>
      <c r="AM555" s="3"/>
      <c r="AO555" s="3"/>
      <c r="AQ555" s="3"/>
      <c r="AS555" s="3"/>
      <c r="AU555" s="3"/>
      <c r="AX555" s="3"/>
      <c r="BA555" s="3"/>
      <c r="BD555" s="3"/>
      <c r="BG555" s="3"/>
      <c r="BJ555" s="3"/>
      <c r="BM555" s="3"/>
      <c r="BP555" s="3"/>
      <c r="BS555" s="3"/>
    </row>
    <row r="556" spans="4:71" x14ac:dyDescent="0.25">
      <c r="D556" s="3"/>
      <c r="H556" s="3"/>
      <c r="N556" s="3"/>
      <c r="S556" s="3"/>
      <c r="U556" s="3"/>
      <c r="W556" s="3"/>
      <c r="Y556" s="3"/>
      <c r="AA556" s="3"/>
      <c r="AC556" s="3"/>
      <c r="AE556" s="3"/>
      <c r="AG556" s="3"/>
      <c r="AI556" s="3"/>
      <c r="AK556" s="3"/>
      <c r="AM556" s="3"/>
      <c r="AO556" s="3"/>
      <c r="AQ556" s="3"/>
      <c r="AS556" s="3"/>
      <c r="AU556" s="3"/>
      <c r="AX556" s="3"/>
      <c r="BA556" s="3"/>
      <c r="BD556" s="3"/>
      <c r="BG556" s="3"/>
      <c r="BJ556" s="3"/>
      <c r="BM556" s="3"/>
      <c r="BP556" s="3"/>
      <c r="BS556" s="3"/>
    </row>
    <row r="557" spans="4:71" x14ac:dyDescent="0.25">
      <c r="D557" s="3"/>
      <c r="H557" s="3"/>
      <c r="N557" s="3"/>
      <c r="S557" s="3"/>
      <c r="U557" s="3"/>
      <c r="W557" s="3"/>
      <c r="Y557" s="3"/>
      <c r="AA557" s="3"/>
      <c r="AC557" s="3"/>
      <c r="AE557" s="3"/>
      <c r="AG557" s="3"/>
      <c r="AI557" s="3"/>
      <c r="AK557" s="3"/>
      <c r="AM557" s="3"/>
      <c r="AO557" s="3"/>
      <c r="AQ557" s="3"/>
      <c r="AS557" s="3"/>
      <c r="AU557" s="3"/>
      <c r="AX557" s="3"/>
      <c r="BA557" s="3"/>
      <c r="BD557" s="3"/>
      <c r="BG557" s="3"/>
      <c r="BJ557" s="3"/>
      <c r="BM557" s="3"/>
      <c r="BP557" s="3"/>
      <c r="BS557" s="3"/>
    </row>
    <row r="558" spans="4:71" x14ac:dyDescent="0.25">
      <c r="D558" s="3"/>
      <c r="H558" s="3"/>
      <c r="N558" s="3"/>
      <c r="S558" s="3"/>
      <c r="U558" s="3"/>
      <c r="W558" s="3"/>
      <c r="Y558" s="3"/>
      <c r="AA558" s="3"/>
      <c r="AC558" s="3"/>
      <c r="AE558" s="3"/>
      <c r="AG558" s="3"/>
      <c r="AI558" s="3"/>
      <c r="AK558" s="3"/>
      <c r="AM558" s="3"/>
      <c r="AO558" s="3"/>
      <c r="AQ558" s="3"/>
      <c r="AS558" s="3"/>
      <c r="AU558" s="3"/>
      <c r="AX558" s="3"/>
      <c r="BA558" s="3"/>
      <c r="BD558" s="3"/>
      <c r="BG558" s="3"/>
      <c r="BJ558" s="3"/>
      <c r="BM558" s="3"/>
      <c r="BP558" s="3"/>
      <c r="BS558" s="3"/>
    </row>
    <row r="559" spans="4:71" x14ac:dyDescent="0.25">
      <c r="D559" s="3"/>
      <c r="H559" s="3"/>
      <c r="N559" s="3"/>
      <c r="S559" s="3"/>
      <c r="U559" s="3"/>
      <c r="W559" s="3"/>
      <c r="Y559" s="3"/>
      <c r="AA559" s="3"/>
      <c r="AC559" s="3"/>
      <c r="AE559" s="3"/>
      <c r="AG559" s="3"/>
      <c r="AI559" s="3"/>
      <c r="AK559" s="3"/>
      <c r="AM559" s="3"/>
      <c r="AO559" s="3"/>
      <c r="AQ559" s="3"/>
      <c r="AS559" s="3"/>
      <c r="AU559" s="3"/>
      <c r="AX559" s="3"/>
      <c r="BA559" s="3"/>
      <c r="BD559" s="3"/>
      <c r="BG559" s="3"/>
      <c r="BJ559" s="3"/>
      <c r="BM559" s="3"/>
      <c r="BP559" s="3"/>
      <c r="BS559" s="3"/>
    </row>
    <row r="560" spans="4:71" x14ac:dyDescent="0.25">
      <c r="D560" s="3"/>
      <c r="H560" s="3"/>
      <c r="N560" s="3"/>
      <c r="S560" s="3"/>
      <c r="U560" s="3"/>
      <c r="W560" s="3"/>
      <c r="Y560" s="3"/>
      <c r="AA560" s="3"/>
      <c r="AC560" s="3"/>
      <c r="AE560" s="3"/>
      <c r="AG560" s="3"/>
      <c r="AI560" s="3"/>
      <c r="AK560" s="3"/>
      <c r="AM560" s="3"/>
      <c r="AO560" s="3"/>
      <c r="AQ560" s="3"/>
      <c r="AS560" s="3"/>
      <c r="AU560" s="3"/>
      <c r="AX560" s="3"/>
      <c r="BA560" s="3"/>
      <c r="BD560" s="3"/>
      <c r="BG560" s="3"/>
      <c r="BJ560" s="3"/>
      <c r="BM560" s="3"/>
      <c r="BP560" s="3"/>
      <c r="BS560" s="3"/>
    </row>
    <row r="561" spans="4:71" x14ac:dyDescent="0.25">
      <c r="D561" s="3"/>
      <c r="H561" s="3"/>
      <c r="N561" s="3"/>
      <c r="S561" s="3"/>
      <c r="U561" s="3"/>
      <c r="W561" s="3"/>
      <c r="Y561" s="3"/>
      <c r="AA561" s="3"/>
      <c r="AC561" s="3"/>
      <c r="AE561" s="3"/>
      <c r="AG561" s="3"/>
      <c r="AI561" s="3"/>
      <c r="AK561" s="3"/>
      <c r="AM561" s="3"/>
      <c r="AO561" s="3"/>
      <c r="AQ561" s="3"/>
      <c r="AS561" s="3"/>
      <c r="AU561" s="3"/>
      <c r="AX561" s="3"/>
      <c r="BA561" s="3"/>
      <c r="BD561" s="3"/>
      <c r="BG561" s="3"/>
      <c r="BJ561" s="3"/>
      <c r="BM561" s="3"/>
      <c r="BP561" s="3"/>
      <c r="BS561" s="3"/>
    </row>
    <row r="562" spans="4:71" x14ac:dyDescent="0.25">
      <c r="D562" s="3"/>
      <c r="H562" s="3"/>
      <c r="N562" s="3"/>
      <c r="S562" s="3"/>
      <c r="U562" s="3"/>
      <c r="W562" s="3"/>
      <c r="Y562" s="3"/>
      <c r="AA562" s="3"/>
      <c r="AC562" s="3"/>
      <c r="AE562" s="3"/>
      <c r="AG562" s="3"/>
      <c r="AI562" s="3"/>
      <c r="AK562" s="3"/>
      <c r="AM562" s="3"/>
      <c r="AO562" s="3"/>
      <c r="AQ562" s="3"/>
      <c r="AS562" s="3"/>
      <c r="AU562" s="3"/>
      <c r="AX562" s="3"/>
      <c r="BA562" s="3"/>
      <c r="BD562" s="3"/>
      <c r="BG562" s="3"/>
      <c r="BJ562" s="3"/>
      <c r="BM562" s="3"/>
      <c r="BP562" s="3"/>
      <c r="BS562" s="3"/>
    </row>
    <row r="563" spans="4:71" x14ac:dyDescent="0.25">
      <c r="D563" s="3"/>
      <c r="H563" s="3"/>
      <c r="N563" s="3"/>
      <c r="S563" s="3"/>
      <c r="U563" s="3"/>
      <c r="W563" s="3"/>
      <c r="Y563" s="3"/>
      <c r="AA563" s="3"/>
      <c r="AC563" s="3"/>
      <c r="AE563" s="3"/>
      <c r="AG563" s="3"/>
      <c r="AI563" s="3"/>
      <c r="AK563" s="3"/>
      <c r="AM563" s="3"/>
      <c r="AO563" s="3"/>
      <c r="AQ563" s="3"/>
      <c r="AS563" s="3"/>
      <c r="AU563" s="3"/>
      <c r="AX563" s="3"/>
      <c r="BA563" s="3"/>
      <c r="BD563" s="3"/>
      <c r="BG563" s="3"/>
      <c r="BJ563" s="3"/>
      <c r="BM563" s="3"/>
      <c r="BP563" s="3"/>
      <c r="BS563" s="3"/>
    </row>
    <row r="564" spans="4:71" x14ac:dyDescent="0.25">
      <c r="D564" s="3"/>
      <c r="H564" s="3"/>
      <c r="N564" s="3"/>
      <c r="S564" s="3"/>
      <c r="U564" s="3"/>
      <c r="W564" s="3"/>
      <c r="Y564" s="3"/>
      <c r="AA564" s="3"/>
      <c r="AC564" s="3"/>
      <c r="AE564" s="3"/>
      <c r="AG564" s="3"/>
      <c r="AI564" s="3"/>
      <c r="AK564" s="3"/>
      <c r="AM564" s="3"/>
      <c r="AO564" s="3"/>
      <c r="AQ564" s="3"/>
      <c r="AS564" s="3"/>
      <c r="AU564" s="3"/>
      <c r="AX564" s="3"/>
      <c r="BA564" s="3"/>
      <c r="BD564" s="3"/>
      <c r="BG564" s="3"/>
      <c r="BJ564" s="3"/>
      <c r="BM564" s="3"/>
      <c r="BP564" s="3"/>
      <c r="BS564" s="3"/>
    </row>
    <row r="565" spans="4:71" x14ac:dyDescent="0.25">
      <c r="D565" s="3"/>
      <c r="H565" s="3"/>
      <c r="N565" s="3"/>
      <c r="S565" s="3"/>
      <c r="U565" s="3"/>
      <c r="W565" s="3"/>
      <c r="Y565" s="3"/>
      <c r="AA565" s="3"/>
      <c r="AC565" s="3"/>
      <c r="AE565" s="3"/>
      <c r="AG565" s="3"/>
      <c r="AI565" s="3"/>
      <c r="AK565" s="3"/>
      <c r="AM565" s="3"/>
      <c r="AO565" s="3"/>
      <c r="AQ565" s="3"/>
      <c r="AS565" s="3"/>
      <c r="AU565" s="3"/>
      <c r="AX565" s="3"/>
      <c r="BA565" s="3"/>
      <c r="BD565" s="3"/>
      <c r="BG565" s="3"/>
      <c r="BJ565" s="3"/>
      <c r="BM565" s="3"/>
      <c r="BP565" s="3"/>
      <c r="BS565" s="3"/>
    </row>
    <row r="566" spans="4:71" x14ac:dyDescent="0.25">
      <c r="D566" s="3"/>
      <c r="H566" s="3"/>
      <c r="N566" s="3"/>
      <c r="S566" s="3"/>
      <c r="U566" s="3"/>
      <c r="W566" s="3"/>
      <c r="Y566" s="3"/>
      <c r="AA566" s="3"/>
      <c r="AC566" s="3"/>
      <c r="AE566" s="3"/>
      <c r="AG566" s="3"/>
      <c r="AI566" s="3"/>
      <c r="AK566" s="3"/>
      <c r="AM566" s="3"/>
      <c r="AO566" s="3"/>
      <c r="AQ566" s="3"/>
      <c r="AS566" s="3"/>
      <c r="AU566" s="3"/>
      <c r="AX566" s="3"/>
      <c r="BA566" s="3"/>
      <c r="BD566" s="3"/>
      <c r="BG566" s="3"/>
      <c r="BJ566" s="3"/>
      <c r="BM566" s="3"/>
      <c r="BP566" s="3"/>
      <c r="BS566" s="3"/>
    </row>
    <row r="567" spans="4:71" x14ac:dyDescent="0.25">
      <c r="D567" s="3"/>
      <c r="H567" s="3"/>
      <c r="N567" s="3"/>
      <c r="S567" s="3"/>
      <c r="U567" s="3"/>
      <c r="W567" s="3"/>
      <c r="Y567" s="3"/>
      <c r="AA567" s="3"/>
      <c r="AC567" s="3"/>
      <c r="AE567" s="3"/>
      <c r="AG567" s="3"/>
      <c r="AI567" s="3"/>
      <c r="AK567" s="3"/>
      <c r="AM567" s="3"/>
      <c r="AO567" s="3"/>
      <c r="AQ567" s="3"/>
      <c r="AS567" s="3"/>
      <c r="AU567" s="3"/>
      <c r="AX567" s="3"/>
      <c r="BA567" s="3"/>
      <c r="BD567" s="3"/>
      <c r="BG567" s="3"/>
      <c r="BJ567" s="3"/>
      <c r="BM567" s="3"/>
      <c r="BP567" s="3"/>
      <c r="BS567" s="3"/>
    </row>
    <row r="568" spans="4:71" x14ac:dyDescent="0.25">
      <c r="D568" s="3"/>
      <c r="H568" s="3"/>
      <c r="N568" s="3"/>
      <c r="S568" s="3"/>
      <c r="U568" s="3"/>
      <c r="W568" s="3"/>
      <c r="Y568" s="3"/>
      <c r="AA568" s="3"/>
      <c r="AC568" s="3"/>
      <c r="AE568" s="3"/>
      <c r="AG568" s="3"/>
      <c r="AI568" s="3"/>
      <c r="AK568" s="3"/>
      <c r="AM568" s="3"/>
      <c r="AO568" s="3"/>
      <c r="AQ568" s="3"/>
      <c r="AS568" s="3"/>
      <c r="AU568" s="3"/>
      <c r="AX568" s="3"/>
      <c r="BA568" s="3"/>
      <c r="BD568" s="3"/>
      <c r="BG568" s="3"/>
      <c r="BJ568" s="3"/>
      <c r="BM568" s="3"/>
      <c r="BP568" s="3"/>
      <c r="BS568" s="3"/>
    </row>
    <row r="569" spans="4:71" x14ac:dyDescent="0.25">
      <c r="D569" s="3"/>
      <c r="H569" s="3"/>
      <c r="N569" s="3"/>
      <c r="S569" s="3"/>
      <c r="U569" s="3"/>
      <c r="W569" s="3"/>
      <c r="Y569" s="3"/>
      <c r="AA569" s="3"/>
      <c r="AC569" s="3"/>
      <c r="AE569" s="3"/>
      <c r="AG569" s="3"/>
      <c r="AI569" s="3"/>
      <c r="AK569" s="3"/>
      <c r="AM569" s="3"/>
      <c r="AO569" s="3"/>
      <c r="AQ569" s="3"/>
      <c r="AS569" s="3"/>
      <c r="AU569" s="3"/>
      <c r="AX569" s="3"/>
      <c r="BA569" s="3"/>
      <c r="BD569" s="3"/>
      <c r="BG569" s="3"/>
      <c r="BJ569" s="3"/>
      <c r="BM569" s="3"/>
      <c r="BP569" s="3"/>
      <c r="BS569" s="3"/>
    </row>
    <row r="570" spans="4:71" x14ac:dyDescent="0.25">
      <c r="D570" s="3"/>
      <c r="H570" s="3"/>
      <c r="N570" s="3"/>
      <c r="S570" s="3"/>
      <c r="U570" s="3"/>
      <c r="W570" s="3"/>
      <c r="Y570" s="3"/>
      <c r="AA570" s="3"/>
      <c r="AC570" s="3"/>
      <c r="AE570" s="3"/>
      <c r="AG570" s="3"/>
      <c r="AI570" s="3"/>
      <c r="AK570" s="3"/>
      <c r="AM570" s="3"/>
      <c r="AO570" s="3"/>
      <c r="AQ570" s="3"/>
      <c r="AS570" s="3"/>
      <c r="AU570" s="3"/>
      <c r="AX570" s="3"/>
      <c r="BA570" s="3"/>
      <c r="BD570" s="3"/>
      <c r="BG570" s="3"/>
      <c r="BJ570" s="3"/>
      <c r="BM570" s="3"/>
      <c r="BP570" s="3"/>
      <c r="BS570" s="3"/>
    </row>
    <row r="571" spans="4:71" x14ac:dyDescent="0.25">
      <c r="D571" s="3"/>
      <c r="H571" s="3"/>
      <c r="N571" s="3"/>
      <c r="S571" s="3"/>
      <c r="U571" s="3"/>
      <c r="W571" s="3"/>
      <c r="Y571" s="3"/>
      <c r="AA571" s="3"/>
      <c r="AC571" s="3"/>
      <c r="AE571" s="3"/>
      <c r="AG571" s="3"/>
      <c r="AI571" s="3"/>
      <c r="AK571" s="3"/>
      <c r="AM571" s="3"/>
      <c r="AO571" s="3"/>
      <c r="AQ571" s="3"/>
      <c r="AS571" s="3"/>
      <c r="AU571" s="3"/>
      <c r="AX571" s="3"/>
      <c r="BA571" s="3"/>
      <c r="BD571" s="3"/>
      <c r="BG571" s="3"/>
      <c r="BJ571" s="3"/>
      <c r="BM571" s="3"/>
      <c r="BP571" s="3"/>
      <c r="BS571" s="3"/>
    </row>
    <row r="572" spans="4:71" x14ac:dyDescent="0.25">
      <c r="D572" s="3"/>
      <c r="H572" s="3"/>
      <c r="N572" s="3"/>
      <c r="S572" s="3"/>
      <c r="U572" s="3"/>
      <c r="W572" s="3"/>
      <c r="Y572" s="3"/>
      <c r="AA572" s="3"/>
      <c r="AC572" s="3"/>
      <c r="AE572" s="3"/>
      <c r="AG572" s="3"/>
      <c r="AI572" s="3"/>
      <c r="AK572" s="3"/>
      <c r="AM572" s="3"/>
      <c r="AO572" s="3"/>
      <c r="AQ572" s="3"/>
      <c r="AS572" s="3"/>
      <c r="AU572" s="3"/>
      <c r="AX572" s="3"/>
      <c r="BA572" s="3"/>
      <c r="BD572" s="3"/>
      <c r="BG572" s="3"/>
      <c r="BJ572" s="3"/>
      <c r="BM572" s="3"/>
      <c r="BP572" s="3"/>
      <c r="BS572" s="3"/>
    </row>
    <row r="573" spans="4:71" x14ac:dyDescent="0.25">
      <c r="D573" s="3"/>
      <c r="H573" s="3"/>
      <c r="N573" s="3"/>
      <c r="S573" s="3"/>
      <c r="U573" s="3"/>
      <c r="W573" s="3"/>
      <c r="Y573" s="3"/>
      <c r="AA573" s="3"/>
      <c r="AC573" s="3"/>
      <c r="AE573" s="3"/>
      <c r="AG573" s="3"/>
      <c r="AI573" s="3"/>
      <c r="AK573" s="3"/>
      <c r="AM573" s="3"/>
      <c r="AO573" s="3"/>
      <c r="AQ573" s="3"/>
      <c r="AS573" s="3"/>
      <c r="AU573" s="3"/>
      <c r="AX573" s="3"/>
      <c r="BA573" s="3"/>
      <c r="BD573" s="3"/>
      <c r="BG573" s="3"/>
      <c r="BJ573" s="3"/>
      <c r="BM573" s="3"/>
      <c r="BP573" s="3"/>
      <c r="BS573" s="3"/>
    </row>
    <row r="574" spans="4:71" x14ac:dyDescent="0.25">
      <c r="D574" s="3"/>
      <c r="H574" s="3"/>
      <c r="N574" s="3"/>
      <c r="S574" s="3"/>
      <c r="U574" s="3"/>
      <c r="W574" s="3"/>
      <c r="Y574" s="3"/>
      <c r="AA574" s="3"/>
      <c r="AC574" s="3"/>
      <c r="AE574" s="3"/>
      <c r="AG574" s="3"/>
      <c r="AI574" s="3"/>
      <c r="AK574" s="3"/>
      <c r="AM574" s="3"/>
      <c r="AO574" s="3"/>
      <c r="AQ574" s="3"/>
      <c r="AS574" s="3"/>
      <c r="AU574" s="3"/>
      <c r="AX574" s="3"/>
      <c r="BA574" s="3"/>
      <c r="BD574" s="3"/>
      <c r="BG574" s="3"/>
      <c r="BJ574" s="3"/>
      <c r="BM574" s="3"/>
      <c r="BP574" s="3"/>
      <c r="BS574" s="3"/>
    </row>
    <row r="575" spans="4:71" x14ac:dyDescent="0.25">
      <c r="D575" s="3"/>
      <c r="H575" s="3"/>
      <c r="N575" s="3"/>
      <c r="S575" s="3"/>
      <c r="U575" s="3"/>
      <c r="W575" s="3"/>
      <c r="Y575" s="3"/>
      <c r="AA575" s="3"/>
      <c r="AC575" s="3"/>
      <c r="AE575" s="3"/>
      <c r="AG575" s="3"/>
      <c r="AI575" s="3"/>
      <c r="AK575" s="3"/>
      <c r="AM575" s="3"/>
      <c r="AO575" s="3"/>
      <c r="AQ575" s="3"/>
      <c r="AS575" s="3"/>
      <c r="AU575" s="3"/>
      <c r="AX575" s="3"/>
      <c r="BA575" s="3"/>
      <c r="BD575" s="3"/>
      <c r="BG575" s="3"/>
      <c r="BJ575" s="3"/>
      <c r="BM575" s="3"/>
      <c r="BP575" s="3"/>
      <c r="BS575" s="3"/>
    </row>
    <row r="576" spans="4:71" x14ac:dyDescent="0.25">
      <c r="D576" s="3"/>
      <c r="H576" s="3"/>
      <c r="N576" s="3"/>
      <c r="S576" s="3"/>
      <c r="U576" s="3"/>
      <c r="W576" s="3"/>
      <c r="Y576" s="3"/>
      <c r="AA576" s="3"/>
      <c r="AC576" s="3"/>
      <c r="AE576" s="3"/>
      <c r="AG576" s="3"/>
      <c r="AI576" s="3"/>
      <c r="AK576" s="3"/>
      <c r="AM576" s="3"/>
      <c r="AO576" s="3"/>
      <c r="AQ576" s="3"/>
      <c r="AS576" s="3"/>
      <c r="AU576" s="3"/>
      <c r="AX576" s="3"/>
      <c r="BA576" s="3"/>
      <c r="BD576" s="3"/>
      <c r="BG576" s="3"/>
      <c r="BJ576" s="3"/>
      <c r="BM576" s="3"/>
      <c r="BP576" s="3"/>
      <c r="BS576" s="3"/>
    </row>
    <row r="577" spans="4:71" x14ac:dyDescent="0.25">
      <c r="D577" s="3"/>
      <c r="H577" s="3"/>
      <c r="N577" s="3"/>
      <c r="S577" s="3"/>
      <c r="U577" s="3"/>
      <c r="W577" s="3"/>
      <c r="Y577" s="3"/>
      <c r="AA577" s="3"/>
      <c r="AC577" s="3"/>
      <c r="AE577" s="3"/>
      <c r="AG577" s="3"/>
      <c r="AI577" s="3"/>
      <c r="AK577" s="3"/>
      <c r="AM577" s="3"/>
      <c r="AO577" s="3"/>
      <c r="AQ577" s="3"/>
      <c r="AS577" s="3"/>
      <c r="AU577" s="3"/>
      <c r="AX577" s="3"/>
      <c r="BA577" s="3"/>
      <c r="BD577" s="3"/>
      <c r="BG577" s="3"/>
      <c r="BJ577" s="3"/>
      <c r="BM577" s="3"/>
      <c r="BP577" s="3"/>
      <c r="BS577" s="3"/>
    </row>
    <row r="578" spans="4:71" x14ac:dyDescent="0.25">
      <c r="D578" s="3"/>
      <c r="H578" s="3"/>
      <c r="N578" s="3"/>
      <c r="S578" s="3"/>
      <c r="U578" s="3"/>
      <c r="W578" s="3"/>
      <c r="Y578" s="3"/>
      <c r="AA578" s="3"/>
      <c r="AC578" s="3"/>
      <c r="AE578" s="3"/>
      <c r="AG578" s="3"/>
      <c r="AI578" s="3"/>
      <c r="AK578" s="3"/>
      <c r="AM578" s="3"/>
      <c r="AO578" s="3"/>
      <c r="AQ578" s="3"/>
      <c r="AS578" s="3"/>
      <c r="AU578" s="3"/>
      <c r="AX578" s="3"/>
      <c r="BA578" s="3"/>
      <c r="BD578" s="3"/>
      <c r="BG578" s="3"/>
      <c r="BJ578" s="3"/>
      <c r="BM578" s="3"/>
      <c r="BP578" s="3"/>
      <c r="BS578" s="3"/>
    </row>
    <row r="579" spans="4:71" x14ac:dyDescent="0.25">
      <c r="D579" s="3"/>
      <c r="H579" s="3"/>
      <c r="N579" s="3"/>
      <c r="S579" s="3"/>
      <c r="U579" s="3"/>
      <c r="W579" s="3"/>
      <c r="Y579" s="3"/>
      <c r="AA579" s="3"/>
      <c r="AC579" s="3"/>
      <c r="AE579" s="3"/>
      <c r="AG579" s="3"/>
      <c r="AI579" s="3"/>
      <c r="AK579" s="3"/>
      <c r="AM579" s="3"/>
      <c r="AO579" s="3"/>
      <c r="AQ579" s="3"/>
      <c r="AS579" s="3"/>
      <c r="AU579" s="3"/>
      <c r="AX579" s="3"/>
      <c r="BA579" s="3"/>
      <c r="BD579" s="3"/>
      <c r="BG579" s="3"/>
      <c r="BJ579" s="3"/>
      <c r="BM579" s="3"/>
      <c r="BP579" s="3"/>
      <c r="BS579" s="3"/>
    </row>
    <row r="580" spans="4:71" x14ac:dyDescent="0.25">
      <c r="D580" s="3"/>
      <c r="H580" s="3"/>
      <c r="N580" s="3"/>
      <c r="S580" s="3"/>
      <c r="U580" s="3"/>
      <c r="W580" s="3"/>
      <c r="Y580" s="3"/>
      <c r="AA580" s="3"/>
      <c r="AC580" s="3"/>
      <c r="AE580" s="3"/>
      <c r="AG580" s="3"/>
      <c r="AI580" s="3"/>
      <c r="AK580" s="3"/>
      <c r="AM580" s="3"/>
      <c r="AO580" s="3"/>
      <c r="AQ580" s="3"/>
      <c r="AS580" s="3"/>
      <c r="AU580" s="3"/>
      <c r="AX580" s="3"/>
      <c r="BA580" s="3"/>
      <c r="BD580" s="3"/>
      <c r="BG580" s="3"/>
      <c r="BJ580" s="3"/>
      <c r="BM580" s="3"/>
      <c r="BP580" s="3"/>
      <c r="BS580" s="3"/>
    </row>
    <row r="581" spans="4:71" x14ac:dyDescent="0.25">
      <c r="D581" s="3"/>
      <c r="H581" s="3"/>
      <c r="N581" s="3"/>
      <c r="S581" s="3"/>
      <c r="U581" s="3"/>
      <c r="W581" s="3"/>
      <c r="Y581" s="3"/>
      <c r="AA581" s="3"/>
      <c r="AC581" s="3"/>
      <c r="AE581" s="3"/>
      <c r="AG581" s="3"/>
      <c r="AI581" s="3"/>
      <c r="AK581" s="3"/>
      <c r="AM581" s="3"/>
      <c r="AO581" s="3"/>
      <c r="AQ581" s="3"/>
      <c r="AS581" s="3"/>
      <c r="AU581" s="3"/>
      <c r="AX581" s="3"/>
      <c r="BA581" s="3"/>
      <c r="BD581" s="3"/>
      <c r="BG581" s="3"/>
      <c r="BJ581" s="3"/>
      <c r="BM581" s="3"/>
      <c r="BP581" s="3"/>
      <c r="BS581" s="3"/>
    </row>
    <row r="582" spans="4:71" x14ac:dyDescent="0.25">
      <c r="D582" s="3"/>
      <c r="H582" s="3"/>
      <c r="N582" s="3"/>
      <c r="S582" s="3"/>
      <c r="U582" s="3"/>
      <c r="W582" s="3"/>
      <c r="Y582" s="3"/>
      <c r="AA582" s="3"/>
      <c r="AC582" s="3"/>
      <c r="AE582" s="3"/>
      <c r="AG582" s="3"/>
      <c r="AI582" s="3"/>
      <c r="AK582" s="3"/>
      <c r="AM582" s="3"/>
      <c r="AO582" s="3"/>
      <c r="AQ582" s="3"/>
      <c r="AS582" s="3"/>
      <c r="AU582" s="3"/>
      <c r="AX582" s="3"/>
      <c r="BA582" s="3"/>
      <c r="BD582" s="3"/>
      <c r="BG582" s="3"/>
      <c r="BJ582" s="3"/>
      <c r="BM582" s="3"/>
      <c r="BP582" s="3"/>
      <c r="BS582" s="3"/>
    </row>
    <row r="583" spans="4:71" x14ac:dyDescent="0.25">
      <c r="D583" s="3"/>
      <c r="H583" s="3"/>
      <c r="N583" s="3"/>
      <c r="S583" s="3"/>
      <c r="U583" s="3"/>
      <c r="W583" s="3"/>
      <c r="Y583" s="3"/>
      <c r="AA583" s="3"/>
      <c r="AC583" s="3"/>
      <c r="AE583" s="3"/>
      <c r="AG583" s="3"/>
      <c r="AI583" s="3"/>
      <c r="AK583" s="3"/>
      <c r="AM583" s="3"/>
      <c r="AO583" s="3"/>
      <c r="AQ583" s="3"/>
      <c r="AS583" s="3"/>
      <c r="AU583" s="3"/>
      <c r="AX583" s="3"/>
      <c r="BA583" s="3"/>
      <c r="BD583" s="3"/>
      <c r="BG583" s="3"/>
      <c r="BJ583" s="3"/>
      <c r="BM583" s="3"/>
      <c r="BP583" s="3"/>
      <c r="BS583" s="3"/>
    </row>
    <row r="584" spans="4:71" x14ac:dyDescent="0.25">
      <c r="D584" s="3"/>
      <c r="H584" s="3"/>
      <c r="N584" s="3"/>
      <c r="S584" s="3"/>
      <c r="U584" s="3"/>
      <c r="W584" s="3"/>
      <c r="Y584" s="3"/>
      <c r="AA584" s="3"/>
      <c r="AC584" s="3"/>
      <c r="AE584" s="3"/>
      <c r="AG584" s="3"/>
      <c r="AI584" s="3"/>
      <c r="AK584" s="3"/>
      <c r="AM584" s="3"/>
      <c r="AO584" s="3"/>
      <c r="AQ584" s="3"/>
      <c r="AS584" s="3"/>
      <c r="AU584" s="3"/>
      <c r="AX584" s="3"/>
      <c r="BA584" s="3"/>
      <c r="BD584" s="3"/>
      <c r="BG584" s="3"/>
      <c r="BJ584" s="3"/>
      <c r="BM584" s="3"/>
      <c r="BP584" s="3"/>
      <c r="BS584" s="3"/>
    </row>
    <row r="585" spans="4:71" x14ac:dyDescent="0.25">
      <c r="D585" s="3"/>
      <c r="H585" s="3"/>
      <c r="N585" s="3"/>
      <c r="S585" s="3"/>
      <c r="U585" s="3"/>
      <c r="W585" s="3"/>
      <c r="Y585" s="3"/>
      <c r="AA585" s="3"/>
      <c r="AC585" s="3"/>
      <c r="AE585" s="3"/>
      <c r="AG585" s="3"/>
      <c r="AI585" s="3"/>
      <c r="AK585" s="3"/>
      <c r="AM585" s="3"/>
      <c r="AO585" s="3"/>
      <c r="AQ585" s="3"/>
      <c r="AS585" s="3"/>
      <c r="AU585" s="3"/>
      <c r="AX585" s="3"/>
      <c r="BA585" s="3"/>
      <c r="BD585" s="3"/>
      <c r="BG585" s="3"/>
      <c r="BJ585" s="3"/>
      <c r="BM585" s="3"/>
      <c r="BP585" s="3"/>
      <c r="BS585" s="3"/>
    </row>
    <row r="586" spans="4:71" x14ac:dyDescent="0.25">
      <c r="D586" s="3"/>
      <c r="H586" s="3"/>
      <c r="N586" s="3"/>
      <c r="S586" s="3"/>
      <c r="U586" s="3"/>
      <c r="W586" s="3"/>
      <c r="Y586" s="3"/>
      <c r="AA586" s="3"/>
      <c r="AC586" s="3"/>
      <c r="AE586" s="3"/>
      <c r="AG586" s="3"/>
      <c r="AI586" s="3"/>
      <c r="AK586" s="3"/>
      <c r="AM586" s="3"/>
      <c r="AO586" s="3"/>
      <c r="AQ586" s="3"/>
      <c r="AS586" s="3"/>
      <c r="AU586" s="3"/>
      <c r="AX586" s="3"/>
      <c r="BA586" s="3"/>
      <c r="BD586" s="3"/>
      <c r="BG586" s="3"/>
      <c r="BJ586" s="3"/>
      <c r="BM586" s="3"/>
      <c r="BP586" s="3"/>
      <c r="BS586" s="3"/>
    </row>
    <row r="587" spans="4:71" x14ac:dyDescent="0.25">
      <c r="D587" s="3"/>
      <c r="H587" s="3"/>
      <c r="N587" s="3"/>
      <c r="S587" s="3"/>
      <c r="U587" s="3"/>
      <c r="W587" s="3"/>
      <c r="Y587" s="3"/>
      <c r="AA587" s="3"/>
      <c r="AC587" s="3"/>
      <c r="AE587" s="3"/>
      <c r="AG587" s="3"/>
      <c r="AI587" s="3"/>
      <c r="AK587" s="3"/>
      <c r="AM587" s="3"/>
      <c r="AO587" s="3"/>
      <c r="AQ587" s="3"/>
      <c r="AS587" s="3"/>
      <c r="AU587" s="3"/>
      <c r="AX587" s="3"/>
      <c r="BA587" s="3"/>
      <c r="BD587" s="3"/>
      <c r="BG587" s="3"/>
      <c r="BJ587" s="3"/>
      <c r="BM587" s="3"/>
      <c r="BP587" s="3"/>
      <c r="BS587" s="3"/>
    </row>
    <row r="588" spans="4:71" x14ac:dyDescent="0.25">
      <c r="D588" s="3"/>
      <c r="H588" s="3"/>
      <c r="N588" s="3"/>
      <c r="S588" s="3"/>
      <c r="U588" s="3"/>
      <c r="W588" s="3"/>
      <c r="Y588" s="3"/>
      <c r="AA588" s="3"/>
      <c r="AC588" s="3"/>
      <c r="AE588" s="3"/>
      <c r="AG588" s="3"/>
      <c r="AI588" s="3"/>
      <c r="AK588" s="3"/>
      <c r="AM588" s="3"/>
      <c r="AO588" s="3"/>
      <c r="AQ588" s="3"/>
      <c r="AS588" s="3"/>
      <c r="AU588" s="3"/>
      <c r="AX588" s="3"/>
      <c r="BA588" s="3"/>
      <c r="BD588" s="3"/>
      <c r="BG588" s="3"/>
      <c r="BJ588" s="3"/>
      <c r="BM588" s="3"/>
      <c r="BP588" s="3"/>
      <c r="BS588" s="3"/>
    </row>
    <row r="589" spans="4:71" x14ac:dyDescent="0.25">
      <c r="D589" s="3"/>
      <c r="H589" s="3"/>
      <c r="N589" s="3"/>
      <c r="S589" s="3"/>
      <c r="U589" s="3"/>
      <c r="W589" s="3"/>
      <c r="Y589" s="3"/>
      <c r="AA589" s="3"/>
      <c r="AC589" s="3"/>
      <c r="AE589" s="3"/>
      <c r="AG589" s="3"/>
      <c r="AI589" s="3"/>
      <c r="AK589" s="3"/>
      <c r="AM589" s="3"/>
      <c r="AO589" s="3"/>
      <c r="AQ589" s="3"/>
      <c r="AS589" s="3"/>
      <c r="AU589" s="3"/>
      <c r="AX589" s="3"/>
      <c r="BA589" s="3"/>
      <c r="BD589" s="3"/>
      <c r="BG589" s="3"/>
      <c r="BJ589" s="3"/>
      <c r="BM589" s="3"/>
      <c r="BP589" s="3"/>
      <c r="BS589" s="3"/>
    </row>
    <row r="590" spans="4:71" x14ac:dyDescent="0.25">
      <c r="D590" s="3"/>
      <c r="H590" s="3"/>
      <c r="N590" s="3"/>
      <c r="S590" s="3"/>
      <c r="U590" s="3"/>
      <c r="W590" s="3"/>
      <c r="Y590" s="3"/>
      <c r="AA590" s="3"/>
      <c r="AC590" s="3"/>
      <c r="AE590" s="3"/>
      <c r="AG590" s="3"/>
      <c r="AI590" s="3"/>
      <c r="AK590" s="3"/>
      <c r="AM590" s="3"/>
      <c r="AO590" s="3"/>
      <c r="AQ590" s="3"/>
      <c r="AS590" s="3"/>
      <c r="AU590" s="3"/>
      <c r="AX590" s="3"/>
      <c r="BA590" s="3"/>
      <c r="BD590" s="3"/>
      <c r="BG590" s="3"/>
      <c r="BJ590" s="3"/>
      <c r="BM590" s="3"/>
      <c r="BP590" s="3"/>
      <c r="BS590" s="3"/>
    </row>
    <row r="591" spans="4:71" x14ac:dyDescent="0.25">
      <c r="D591" s="3"/>
      <c r="H591" s="3"/>
      <c r="N591" s="3"/>
      <c r="S591" s="3"/>
      <c r="U591" s="3"/>
      <c r="W591" s="3"/>
      <c r="Y591" s="3"/>
      <c r="AA591" s="3"/>
      <c r="AC591" s="3"/>
      <c r="AE591" s="3"/>
      <c r="AG591" s="3"/>
      <c r="AI591" s="3"/>
      <c r="AK591" s="3"/>
      <c r="AM591" s="3"/>
      <c r="AO591" s="3"/>
      <c r="AQ591" s="3"/>
      <c r="AS591" s="3"/>
      <c r="AU591" s="3"/>
      <c r="AX591" s="3"/>
      <c r="BA591" s="3"/>
      <c r="BD591" s="3"/>
      <c r="BG591" s="3"/>
      <c r="BJ591" s="3"/>
      <c r="BM591" s="3"/>
      <c r="BP591" s="3"/>
      <c r="BS591" s="3"/>
    </row>
    <row r="592" spans="4:71" x14ac:dyDescent="0.25">
      <c r="D592" s="3"/>
      <c r="H592" s="3"/>
      <c r="N592" s="3"/>
      <c r="S592" s="3"/>
      <c r="U592" s="3"/>
      <c r="W592" s="3"/>
      <c r="Y592" s="3"/>
      <c r="AA592" s="3"/>
      <c r="AC592" s="3"/>
      <c r="AE592" s="3"/>
      <c r="AG592" s="3"/>
      <c r="AI592" s="3"/>
      <c r="AK592" s="3"/>
      <c r="AM592" s="3"/>
      <c r="AO592" s="3"/>
      <c r="AQ592" s="3"/>
      <c r="AS592" s="3"/>
      <c r="AU592" s="3"/>
      <c r="AX592" s="3"/>
      <c r="BA592" s="3"/>
      <c r="BD592" s="3"/>
      <c r="BG592" s="3"/>
      <c r="BJ592" s="3"/>
      <c r="BM592" s="3"/>
      <c r="BP592" s="3"/>
      <c r="BS592" s="3"/>
    </row>
    <row r="593" spans="4:71" x14ac:dyDescent="0.25">
      <c r="D593" s="3"/>
      <c r="H593" s="3"/>
      <c r="N593" s="3"/>
      <c r="S593" s="3"/>
      <c r="U593" s="3"/>
      <c r="W593" s="3"/>
      <c r="Y593" s="3"/>
      <c r="AA593" s="3"/>
      <c r="AC593" s="3"/>
      <c r="AE593" s="3"/>
      <c r="AG593" s="3"/>
      <c r="AI593" s="3"/>
      <c r="AK593" s="3"/>
      <c r="AM593" s="3"/>
      <c r="AO593" s="3"/>
      <c r="AQ593" s="3"/>
      <c r="AS593" s="3"/>
      <c r="AU593" s="3"/>
      <c r="AX593" s="3"/>
      <c r="BA593" s="3"/>
      <c r="BD593" s="3"/>
      <c r="BG593" s="3"/>
      <c r="BJ593" s="3"/>
      <c r="BM593" s="3"/>
      <c r="BP593" s="3"/>
      <c r="BS593" s="3"/>
    </row>
    <row r="594" spans="4:71" x14ac:dyDescent="0.25">
      <c r="D594" s="3"/>
      <c r="H594" s="3"/>
      <c r="N594" s="3"/>
      <c r="S594" s="3"/>
      <c r="U594" s="3"/>
      <c r="W594" s="3"/>
      <c r="Y594" s="3"/>
      <c r="AA594" s="3"/>
      <c r="AC594" s="3"/>
      <c r="AE594" s="3"/>
      <c r="AG594" s="3"/>
      <c r="AI594" s="3"/>
      <c r="AK594" s="3"/>
      <c r="AM594" s="3"/>
      <c r="AO594" s="3"/>
      <c r="AQ594" s="3"/>
      <c r="AS594" s="3"/>
      <c r="AU594" s="3"/>
      <c r="AX594" s="3"/>
      <c r="BA594" s="3"/>
      <c r="BD594" s="3"/>
      <c r="BG594" s="3"/>
      <c r="BJ594" s="3"/>
      <c r="BM594" s="3"/>
      <c r="BP594" s="3"/>
      <c r="BS594" s="3"/>
    </row>
    <row r="595" spans="4:71" x14ac:dyDescent="0.25">
      <c r="D595" s="3"/>
      <c r="H595" s="3"/>
      <c r="N595" s="3"/>
      <c r="S595" s="3"/>
      <c r="U595" s="3"/>
      <c r="W595" s="3"/>
      <c r="Y595" s="3"/>
      <c r="AA595" s="3"/>
      <c r="AC595" s="3"/>
      <c r="AE595" s="3"/>
      <c r="AG595" s="3"/>
      <c r="AI595" s="3"/>
      <c r="AK595" s="3"/>
      <c r="AM595" s="3"/>
      <c r="AO595" s="3"/>
      <c r="AQ595" s="3"/>
      <c r="AS595" s="3"/>
      <c r="AU595" s="3"/>
      <c r="AX595" s="3"/>
      <c r="BA595" s="3"/>
      <c r="BD595" s="3"/>
      <c r="BG595" s="3"/>
      <c r="BJ595" s="3"/>
      <c r="BM595" s="3"/>
      <c r="BP595" s="3"/>
      <c r="BS595" s="3"/>
    </row>
    <row r="596" spans="4:71" x14ac:dyDescent="0.25">
      <c r="D596" s="3"/>
      <c r="H596" s="3"/>
      <c r="N596" s="3"/>
      <c r="S596" s="3"/>
      <c r="U596" s="3"/>
      <c r="W596" s="3"/>
      <c r="Y596" s="3"/>
      <c r="AA596" s="3"/>
      <c r="AC596" s="3"/>
      <c r="AE596" s="3"/>
      <c r="AG596" s="3"/>
      <c r="AI596" s="3"/>
      <c r="AK596" s="3"/>
      <c r="AM596" s="3"/>
      <c r="AO596" s="3"/>
      <c r="AQ596" s="3"/>
      <c r="AS596" s="3"/>
      <c r="AU596" s="3"/>
      <c r="AX596" s="3"/>
      <c r="BA596" s="3"/>
      <c r="BD596" s="3"/>
      <c r="BG596" s="3"/>
      <c r="BJ596" s="3"/>
      <c r="BM596" s="3"/>
      <c r="BP596" s="3"/>
      <c r="BS596" s="3"/>
    </row>
    <row r="597" spans="4:71" x14ac:dyDescent="0.25">
      <c r="D597" s="3"/>
      <c r="H597" s="3"/>
      <c r="N597" s="3"/>
      <c r="S597" s="3"/>
      <c r="U597" s="3"/>
      <c r="W597" s="3"/>
      <c r="Y597" s="3"/>
      <c r="AA597" s="3"/>
      <c r="AC597" s="3"/>
      <c r="AE597" s="3"/>
      <c r="AG597" s="3"/>
      <c r="AI597" s="3"/>
      <c r="AK597" s="3"/>
      <c r="AM597" s="3"/>
      <c r="AO597" s="3"/>
      <c r="AQ597" s="3"/>
      <c r="AS597" s="3"/>
      <c r="AU597" s="3"/>
      <c r="AX597" s="3"/>
      <c r="BA597" s="3"/>
      <c r="BD597" s="3"/>
      <c r="BG597" s="3"/>
      <c r="BJ597" s="3"/>
      <c r="BM597" s="3"/>
      <c r="BP597" s="3"/>
      <c r="BS597" s="3"/>
    </row>
    <row r="598" spans="4:71" x14ac:dyDescent="0.25">
      <c r="D598" s="3"/>
      <c r="H598" s="3"/>
      <c r="N598" s="3"/>
      <c r="S598" s="3"/>
      <c r="U598" s="3"/>
      <c r="W598" s="3"/>
      <c r="Y598" s="3"/>
      <c r="AA598" s="3"/>
      <c r="AC598" s="3"/>
      <c r="AE598" s="3"/>
      <c r="AG598" s="3"/>
      <c r="AI598" s="3"/>
      <c r="AK598" s="3"/>
      <c r="AM598" s="3"/>
      <c r="AO598" s="3"/>
      <c r="AQ598" s="3"/>
      <c r="AS598" s="3"/>
      <c r="AU598" s="3"/>
      <c r="AX598" s="3"/>
      <c r="BA598" s="3"/>
      <c r="BD598" s="3"/>
      <c r="BG598" s="3"/>
      <c r="BJ598" s="3"/>
      <c r="BM598" s="3"/>
      <c r="BP598" s="3"/>
      <c r="BS598" s="3"/>
    </row>
    <row r="599" spans="4:71" x14ac:dyDescent="0.25">
      <c r="D599" s="3"/>
      <c r="H599" s="3"/>
      <c r="N599" s="3"/>
      <c r="S599" s="3"/>
      <c r="U599" s="3"/>
      <c r="W599" s="3"/>
      <c r="Y599" s="3"/>
      <c r="AA599" s="3"/>
      <c r="AC599" s="3"/>
      <c r="AE599" s="3"/>
      <c r="AG599" s="3"/>
      <c r="AI599" s="3"/>
      <c r="AK599" s="3"/>
      <c r="AM599" s="3"/>
      <c r="AO599" s="3"/>
      <c r="AQ599" s="3"/>
      <c r="AS599" s="3"/>
      <c r="AU599" s="3"/>
      <c r="AX599" s="3"/>
      <c r="BA599" s="3"/>
      <c r="BD599" s="3"/>
      <c r="BG599" s="3"/>
      <c r="BJ599" s="3"/>
      <c r="BM599" s="3"/>
      <c r="BP599" s="3"/>
      <c r="BS599" s="3"/>
    </row>
    <row r="600" spans="4:71" x14ac:dyDescent="0.25">
      <c r="D600" s="3"/>
      <c r="H600" s="3"/>
      <c r="N600" s="3"/>
      <c r="S600" s="3"/>
      <c r="U600" s="3"/>
      <c r="W600" s="3"/>
      <c r="Y600" s="3"/>
      <c r="AA600" s="3"/>
      <c r="AC600" s="3"/>
      <c r="AE600" s="3"/>
      <c r="AG600" s="3"/>
      <c r="AI600" s="3"/>
      <c r="AK600" s="3"/>
      <c r="AM600" s="3"/>
      <c r="AO600" s="3"/>
      <c r="AQ600" s="3"/>
      <c r="AS600" s="3"/>
      <c r="AU600" s="3"/>
      <c r="AX600" s="3"/>
      <c r="BA600" s="3"/>
      <c r="BD600" s="3"/>
      <c r="BG600" s="3"/>
      <c r="BJ600" s="3"/>
      <c r="BM600" s="3"/>
      <c r="BP600" s="3"/>
      <c r="BS600" s="3"/>
    </row>
    <row r="601" spans="4:71" x14ac:dyDescent="0.25">
      <c r="D601" s="3"/>
      <c r="H601" s="3"/>
      <c r="N601" s="3"/>
      <c r="S601" s="3"/>
      <c r="U601" s="3"/>
      <c r="W601" s="3"/>
      <c r="Y601" s="3"/>
      <c r="AA601" s="3"/>
      <c r="AC601" s="3"/>
      <c r="AE601" s="3"/>
      <c r="AG601" s="3"/>
      <c r="AI601" s="3"/>
      <c r="AK601" s="3"/>
      <c r="AM601" s="3"/>
      <c r="AO601" s="3"/>
      <c r="AQ601" s="3"/>
      <c r="AS601" s="3"/>
      <c r="AU601" s="3"/>
      <c r="AX601" s="3"/>
      <c r="BA601" s="3"/>
      <c r="BD601" s="3"/>
      <c r="BG601" s="3"/>
      <c r="BJ601" s="3"/>
      <c r="BM601" s="3"/>
      <c r="BP601" s="3"/>
      <c r="BS601" s="3"/>
    </row>
    <row r="602" spans="4:71" x14ac:dyDescent="0.25">
      <c r="D602" s="3"/>
      <c r="H602" s="3"/>
      <c r="N602" s="3"/>
      <c r="S602" s="3"/>
      <c r="U602" s="3"/>
      <c r="W602" s="3"/>
      <c r="Y602" s="3"/>
      <c r="AA602" s="3"/>
      <c r="AC602" s="3"/>
      <c r="AE602" s="3"/>
      <c r="AG602" s="3"/>
      <c r="AI602" s="3"/>
      <c r="AK602" s="3"/>
      <c r="AM602" s="3"/>
      <c r="AO602" s="3"/>
      <c r="AQ602" s="3"/>
      <c r="AS602" s="3"/>
      <c r="AU602" s="3"/>
      <c r="AX602" s="3"/>
      <c r="BA602" s="3"/>
      <c r="BD602" s="3"/>
      <c r="BG602" s="3"/>
      <c r="BJ602" s="3"/>
      <c r="BM602" s="3"/>
      <c r="BP602" s="3"/>
      <c r="BS602" s="3"/>
    </row>
    <row r="603" spans="4:71" x14ac:dyDescent="0.25">
      <c r="D603" s="3"/>
      <c r="H603" s="3"/>
      <c r="N603" s="3"/>
      <c r="S603" s="3"/>
      <c r="U603" s="3"/>
      <c r="W603" s="3"/>
      <c r="Y603" s="3"/>
      <c r="AA603" s="3"/>
      <c r="AC603" s="3"/>
      <c r="AE603" s="3"/>
      <c r="AG603" s="3"/>
      <c r="AI603" s="3"/>
      <c r="AK603" s="3"/>
      <c r="AM603" s="3"/>
      <c r="AO603" s="3"/>
      <c r="AQ603" s="3"/>
      <c r="AS603" s="3"/>
      <c r="AU603" s="3"/>
      <c r="AX603" s="3"/>
      <c r="BA603" s="3"/>
      <c r="BD603" s="3"/>
      <c r="BG603" s="3"/>
      <c r="BJ603" s="3"/>
      <c r="BM603" s="3"/>
      <c r="BP603" s="3"/>
      <c r="BS603" s="3"/>
    </row>
    <row r="604" spans="4:71" x14ac:dyDescent="0.25">
      <c r="D604" s="3"/>
      <c r="H604" s="3"/>
      <c r="N604" s="3"/>
      <c r="S604" s="3"/>
      <c r="U604" s="3"/>
      <c r="W604" s="3"/>
      <c r="Y604" s="3"/>
      <c r="AA604" s="3"/>
      <c r="AC604" s="3"/>
      <c r="AE604" s="3"/>
      <c r="AG604" s="3"/>
      <c r="AI604" s="3"/>
      <c r="AK604" s="3"/>
      <c r="AM604" s="3"/>
      <c r="AO604" s="3"/>
      <c r="AQ604" s="3"/>
      <c r="AS604" s="3"/>
      <c r="AU604" s="3"/>
      <c r="AX604" s="3"/>
      <c r="BA604" s="3"/>
      <c r="BD604" s="3"/>
      <c r="BG604" s="3"/>
      <c r="BJ604" s="3"/>
      <c r="BM604" s="3"/>
      <c r="BP604" s="3"/>
      <c r="BS604" s="3"/>
    </row>
    <row r="605" spans="4:71" x14ac:dyDescent="0.25">
      <c r="D605" s="3"/>
      <c r="H605" s="3"/>
      <c r="N605" s="3"/>
      <c r="S605" s="3"/>
      <c r="U605" s="3"/>
      <c r="W605" s="3"/>
      <c r="Y605" s="3"/>
      <c r="AA605" s="3"/>
      <c r="AC605" s="3"/>
      <c r="AE605" s="3"/>
      <c r="AG605" s="3"/>
      <c r="AI605" s="3"/>
      <c r="AK605" s="3"/>
      <c r="AM605" s="3"/>
      <c r="AO605" s="3"/>
      <c r="AQ605" s="3"/>
      <c r="AS605" s="3"/>
      <c r="AU605" s="3"/>
      <c r="AX605" s="3"/>
      <c r="BA605" s="3"/>
      <c r="BD605" s="3"/>
      <c r="BG605" s="3"/>
      <c r="BJ605" s="3"/>
      <c r="BM605" s="3"/>
      <c r="BP605" s="3"/>
      <c r="BS605" s="3"/>
    </row>
    <row r="606" spans="4:71" x14ac:dyDescent="0.25">
      <c r="D606" s="3"/>
      <c r="H606" s="3"/>
      <c r="N606" s="3"/>
      <c r="S606" s="3"/>
      <c r="U606" s="3"/>
      <c r="W606" s="3"/>
      <c r="Y606" s="3"/>
      <c r="AA606" s="3"/>
      <c r="AC606" s="3"/>
      <c r="AE606" s="3"/>
      <c r="AG606" s="3"/>
      <c r="AI606" s="3"/>
      <c r="AK606" s="3"/>
      <c r="AM606" s="3"/>
      <c r="AO606" s="3"/>
      <c r="AQ606" s="3"/>
      <c r="AS606" s="3"/>
      <c r="AU606" s="3"/>
      <c r="AX606" s="3"/>
      <c r="BA606" s="3"/>
      <c r="BD606" s="3"/>
      <c r="BG606" s="3"/>
      <c r="BJ606" s="3"/>
      <c r="BM606" s="3"/>
      <c r="BP606" s="3"/>
      <c r="BS606" s="3"/>
    </row>
    <row r="607" spans="4:71" x14ac:dyDescent="0.25">
      <c r="D607" s="3"/>
      <c r="H607" s="3"/>
      <c r="N607" s="3"/>
      <c r="S607" s="3"/>
      <c r="U607" s="3"/>
      <c r="W607" s="3"/>
      <c r="Y607" s="3"/>
      <c r="AA607" s="3"/>
      <c r="AC607" s="3"/>
      <c r="AE607" s="3"/>
      <c r="AG607" s="3"/>
      <c r="AI607" s="3"/>
      <c r="AK607" s="3"/>
      <c r="AM607" s="3"/>
      <c r="AO607" s="3"/>
      <c r="AQ607" s="3"/>
      <c r="AS607" s="3"/>
      <c r="AU607" s="3"/>
      <c r="AX607" s="3"/>
      <c r="BA607" s="3"/>
      <c r="BD607" s="3"/>
      <c r="BG607" s="3"/>
      <c r="BJ607" s="3"/>
      <c r="BM607" s="3"/>
      <c r="BP607" s="3"/>
      <c r="BS607" s="3"/>
    </row>
    <row r="608" spans="4:71" x14ac:dyDescent="0.25">
      <c r="D608" s="3"/>
      <c r="H608" s="3"/>
      <c r="N608" s="3"/>
      <c r="S608" s="3"/>
      <c r="U608" s="3"/>
      <c r="W608" s="3"/>
      <c r="Y608" s="3"/>
      <c r="AA608" s="3"/>
      <c r="AC608" s="3"/>
      <c r="AE608" s="3"/>
      <c r="AG608" s="3"/>
      <c r="AI608" s="3"/>
      <c r="AK608" s="3"/>
      <c r="AM608" s="3"/>
      <c r="AO608" s="3"/>
      <c r="AQ608" s="3"/>
      <c r="AS608" s="3"/>
      <c r="AU608" s="3"/>
      <c r="AX608" s="3"/>
      <c r="BA608" s="3"/>
      <c r="BD608" s="3"/>
      <c r="BG608" s="3"/>
      <c r="BJ608" s="3"/>
      <c r="BM608" s="3"/>
      <c r="BP608" s="3"/>
      <c r="BS608" s="3"/>
    </row>
    <row r="609" spans="4:71" x14ac:dyDescent="0.25">
      <c r="D609" s="3"/>
      <c r="H609" s="3"/>
      <c r="N609" s="3"/>
      <c r="S609" s="3"/>
      <c r="U609" s="3"/>
      <c r="W609" s="3"/>
      <c r="Y609" s="3"/>
      <c r="AA609" s="3"/>
      <c r="AC609" s="3"/>
      <c r="AE609" s="3"/>
      <c r="AG609" s="3"/>
      <c r="AI609" s="3"/>
      <c r="AK609" s="3"/>
      <c r="AM609" s="3"/>
      <c r="AO609" s="3"/>
      <c r="AQ609" s="3"/>
      <c r="AS609" s="3"/>
      <c r="AU609" s="3"/>
      <c r="AX609" s="3"/>
      <c r="BA609" s="3"/>
      <c r="BD609" s="3"/>
      <c r="BG609" s="3"/>
      <c r="BJ609" s="3"/>
      <c r="BM609" s="3"/>
      <c r="BP609" s="3"/>
      <c r="BS609" s="3"/>
    </row>
    <row r="610" spans="4:71" x14ac:dyDescent="0.25">
      <c r="D610" s="3"/>
      <c r="H610" s="3"/>
      <c r="N610" s="3"/>
      <c r="S610" s="3"/>
      <c r="U610" s="3"/>
      <c r="W610" s="3"/>
      <c r="Y610" s="3"/>
      <c r="AA610" s="3"/>
      <c r="AC610" s="3"/>
      <c r="AE610" s="3"/>
      <c r="AG610" s="3"/>
      <c r="AI610" s="3"/>
      <c r="AK610" s="3"/>
      <c r="AM610" s="3"/>
      <c r="AO610" s="3"/>
      <c r="AQ610" s="3"/>
      <c r="AS610" s="3"/>
      <c r="AU610" s="3"/>
      <c r="AX610" s="3"/>
      <c r="BA610" s="3"/>
      <c r="BD610" s="3"/>
      <c r="BG610" s="3"/>
      <c r="BJ610" s="3"/>
      <c r="BM610" s="3"/>
      <c r="BP610" s="3"/>
      <c r="BS610" s="3"/>
    </row>
    <row r="611" spans="4:71" x14ac:dyDescent="0.25">
      <c r="D611" s="3"/>
      <c r="H611" s="3"/>
      <c r="N611" s="3"/>
      <c r="S611" s="3"/>
      <c r="U611" s="3"/>
      <c r="W611" s="3"/>
      <c r="Y611" s="3"/>
      <c r="AA611" s="3"/>
      <c r="AC611" s="3"/>
      <c r="AE611" s="3"/>
      <c r="AG611" s="3"/>
      <c r="AI611" s="3"/>
      <c r="AK611" s="3"/>
      <c r="AM611" s="3"/>
      <c r="AO611" s="3"/>
      <c r="AQ611" s="3"/>
      <c r="AS611" s="3"/>
      <c r="AU611" s="3"/>
      <c r="AX611" s="3"/>
      <c r="BA611" s="3"/>
      <c r="BD611" s="3"/>
      <c r="BG611" s="3"/>
      <c r="BJ611" s="3"/>
      <c r="BM611" s="3"/>
      <c r="BP611" s="3"/>
      <c r="BS611" s="3"/>
    </row>
    <row r="612" spans="4:71" x14ac:dyDescent="0.25">
      <c r="D612" s="3"/>
      <c r="H612" s="3"/>
      <c r="N612" s="3"/>
      <c r="S612" s="3"/>
      <c r="U612" s="3"/>
      <c r="W612" s="3"/>
      <c r="Y612" s="3"/>
      <c r="AA612" s="3"/>
      <c r="AC612" s="3"/>
      <c r="AE612" s="3"/>
      <c r="AG612" s="3"/>
      <c r="AI612" s="3"/>
      <c r="AK612" s="3"/>
      <c r="AM612" s="3"/>
      <c r="AO612" s="3"/>
      <c r="AQ612" s="3"/>
      <c r="AS612" s="3"/>
      <c r="AU612" s="3"/>
      <c r="AX612" s="3"/>
      <c r="BA612" s="3"/>
      <c r="BD612" s="3"/>
      <c r="BG612" s="3"/>
      <c r="BJ612" s="3"/>
      <c r="BM612" s="3"/>
      <c r="BP612" s="3"/>
      <c r="BS612" s="3"/>
    </row>
    <row r="613" spans="4:71" x14ac:dyDescent="0.25">
      <c r="D613" s="3"/>
      <c r="H613" s="3"/>
      <c r="N613" s="3"/>
      <c r="S613" s="3"/>
      <c r="U613" s="3"/>
      <c r="W613" s="3"/>
      <c r="Y613" s="3"/>
      <c r="AA613" s="3"/>
      <c r="AC613" s="3"/>
      <c r="AE613" s="3"/>
      <c r="AG613" s="3"/>
      <c r="AI613" s="3"/>
      <c r="AK613" s="3"/>
      <c r="AM613" s="3"/>
      <c r="AO613" s="3"/>
      <c r="AQ613" s="3"/>
      <c r="AS613" s="3"/>
      <c r="AU613" s="3"/>
      <c r="AX613" s="3"/>
      <c r="BA613" s="3"/>
      <c r="BD613" s="3"/>
      <c r="BG613" s="3"/>
      <c r="BJ613" s="3"/>
      <c r="BM613" s="3"/>
      <c r="BP613" s="3"/>
      <c r="BS613" s="3"/>
    </row>
    <row r="614" spans="4:71" x14ac:dyDescent="0.25">
      <c r="D614" s="3"/>
      <c r="H614" s="3"/>
      <c r="N614" s="3"/>
      <c r="S614" s="3"/>
      <c r="U614" s="3"/>
      <c r="W614" s="3"/>
      <c r="Y614" s="3"/>
      <c r="AA614" s="3"/>
      <c r="AC614" s="3"/>
      <c r="AE614" s="3"/>
      <c r="AG614" s="3"/>
      <c r="AI614" s="3"/>
      <c r="AK614" s="3"/>
      <c r="AM614" s="3"/>
      <c r="AO614" s="3"/>
      <c r="AQ614" s="3"/>
      <c r="AS614" s="3"/>
      <c r="AU614" s="3"/>
      <c r="AX614" s="3"/>
      <c r="BA614" s="3"/>
      <c r="BD614" s="3"/>
      <c r="BG614" s="3"/>
      <c r="BJ614" s="3"/>
      <c r="BM614" s="3"/>
      <c r="BP614" s="3"/>
      <c r="BS614" s="3"/>
    </row>
    <row r="615" spans="4:71" x14ac:dyDescent="0.25">
      <c r="D615" s="3"/>
      <c r="H615" s="3"/>
      <c r="N615" s="3"/>
      <c r="S615" s="3"/>
      <c r="U615" s="3"/>
      <c r="W615" s="3"/>
      <c r="Y615" s="3"/>
      <c r="AA615" s="3"/>
      <c r="AC615" s="3"/>
      <c r="AE615" s="3"/>
      <c r="AG615" s="3"/>
      <c r="AI615" s="3"/>
      <c r="AK615" s="3"/>
      <c r="AM615" s="3"/>
      <c r="AO615" s="3"/>
      <c r="AQ615" s="3"/>
      <c r="AS615" s="3"/>
      <c r="AU615" s="3"/>
      <c r="AX615" s="3"/>
      <c r="BA615" s="3"/>
      <c r="BD615" s="3"/>
      <c r="BG615" s="3"/>
      <c r="BJ615" s="3"/>
      <c r="BM615" s="3"/>
      <c r="BP615" s="3"/>
      <c r="BS615" s="3"/>
    </row>
    <row r="616" spans="4:71" x14ac:dyDescent="0.25">
      <c r="D616" s="3"/>
      <c r="H616" s="3"/>
      <c r="N616" s="3"/>
      <c r="S616" s="3"/>
      <c r="U616" s="3"/>
      <c r="W616" s="3"/>
      <c r="Y616" s="3"/>
      <c r="AA616" s="3"/>
      <c r="AC616" s="3"/>
      <c r="AE616" s="3"/>
      <c r="AG616" s="3"/>
      <c r="AI616" s="3"/>
      <c r="AK616" s="3"/>
      <c r="AM616" s="3"/>
      <c r="AO616" s="3"/>
      <c r="AQ616" s="3"/>
      <c r="AS616" s="3"/>
      <c r="AU616" s="3"/>
      <c r="AX616" s="3"/>
      <c r="BA616" s="3"/>
      <c r="BD616" s="3"/>
      <c r="BG616" s="3"/>
      <c r="BJ616" s="3"/>
      <c r="BM616" s="3"/>
      <c r="BP616" s="3"/>
      <c r="BS616" s="3"/>
    </row>
    <row r="617" spans="4:71" x14ac:dyDescent="0.25">
      <c r="D617" s="3"/>
      <c r="H617" s="3"/>
      <c r="N617" s="3"/>
      <c r="S617" s="3"/>
      <c r="U617" s="3"/>
      <c r="W617" s="3"/>
      <c r="Y617" s="3"/>
      <c r="AA617" s="3"/>
      <c r="AC617" s="3"/>
      <c r="AE617" s="3"/>
      <c r="AG617" s="3"/>
      <c r="AI617" s="3"/>
      <c r="AK617" s="3"/>
      <c r="AM617" s="3"/>
      <c r="AO617" s="3"/>
      <c r="AQ617" s="3"/>
      <c r="AS617" s="3"/>
      <c r="AU617" s="3"/>
      <c r="AX617" s="3"/>
      <c r="BA617" s="3"/>
      <c r="BD617" s="3"/>
      <c r="BG617" s="3"/>
      <c r="BJ617" s="3"/>
      <c r="BM617" s="3"/>
      <c r="BP617" s="3"/>
      <c r="BS617" s="3"/>
    </row>
    <row r="618" spans="4:71" x14ac:dyDescent="0.25">
      <c r="D618" s="3"/>
      <c r="H618" s="3"/>
      <c r="N618" s="3"/>
      <c r="S618" s="3"/>
      <c r="U618" s="3"/>
      <c r="W618" s="3"/>
      <c r="Y618" s="3"/>
      <c r="AA618" s="3"/>
      <c r="AC618" s="3"/>
      <c r="AE618" s="3"/>
      <c r="AG618" s="3"/>
      <c r="AI618" s="3"/>
      <c r="AK618" s="3"/>
      <c r="AM618" s="3"/>
      <c r="AO618" s="3"/>
      <c r="AQ618" s="3"/>
      <c r="AS618" s="3"/>
      <c r="AU618" s="3"/>
      <c r="AX618" s="3"/>
      <c r="BA618" s="3"/>
      <c r="BD618" s="3"/>
      <c r="BG618" s="3"/>
      <c r="BJ618" s="3"/>
      <c r="BM618" s="3"/>
      <c r="BP618" s="3"/>
      <c r="BS618" s="3"/>
    </row>
    <row r="619" spans="4:71" x14ac:dyDescent="0.25">
      <c r="D619" s="3"/>
      <c r="H619" s="3"/>
      <c r="N619" s="3"/>
      <c r="S619" s="3"/>
      <c r="U619" s="3"/>
      <c r="W619" s="3"/>
      <c r="Y619" s="3"/>
      <c r="AA619" s="3"/>
      <c r="AC619" s="3"/>
      <c r="AE619" s="3"/>
      <c r="AG619" s="3"/>
      <c r="AI619" s="3"/>
      <c r="AK619" s="3"/>
      <c r="AM619" s="3"/>
      <c r="AO619" s="3"/>
      <c r="AQ619" s="3"/>
      <c r="AS619" s="3"/>
      <c r="AU619" s="3"/>
      <c r="AX619" s="3"/>
      <c r="BA619" s="3"/>
      <c r="BD619" s="3"/>
      <c r="BG619" s="3"/>
      <c r="BJ619" s="3"/>
      <c r="BM619" s="3"/>
      <c r="BP619" s="3"/>
      <c r="BS619" s="3"/>
    </row>
    <row r="620" spans="4:71" x14ac:dyDescent="0.25">
      <c r="D620" s="3"/>
      <c r="H620" s="3"/>
      <c r="N620" s="3"/>
      <c r="S620" s="3"/>
      <c r="U620" s="3"/>
      <c r="W620" s="3"/>
      <c r="Y620" s="3"/>
      <c r="AA620" s="3"/>
      <c r="AC620" s="3"/>
      <c r="AE620" s="3"/>
      <c r="AG620" s="3"/>
      <c r="AI620" s="3"/>
      <c r="AK620" s="3"/>
      <c r="AM620" s="3"/>
      <c r="AO620" s="3"/>
      <c r="AQ620" s="3"/>
      <c r="AS620" s="3"/>
      <c r="AU620" s="3"/>
      <c r="AX620" s="3"/>
      <c r="BA620" s="3"/>
      <c r="BD620" s="3"/>
      <c r="BG620" s="3"/>
      <c r="BJ620" s="3"/>
      <c r="BM620" s="3"/>
      <c r="BP620" s="3"/>
      <c r="BS620" s="3"/>
    </row>
    <row r="621" spans="4:71" x14ac:dyDescent="0.25">
      <c r="D621" s="3"/>
      <c r="H621" s="3"/>
      <c r="N621" s="3"/>
      <c r="S621" s="3"/>
      <c r="U621" s="3"/>
      <c r="W621" s="3"/>
      <c r="Y621" s="3"/>
      <c r="AA621" s="3"/>
      <c r="AC621" s="3"/>
      <c r="AE621" s="3"/>
      <c r="AG621" s="3"/>
      <c r="AI621" s="3"/>
      <c r="AK621" s="3"/>
      <c r="AM621" s="3"/>
      <c r="AO621" s="3"/>
      <c r="AQ621" s="3"/>
      <c r="AS621" s="3"/>
      <c r="AU621" s="3"/>
      <c r="AX621" s="3"/>
      <c r="BA621" s="3"/>
      <c r="BD621" s="3"/>
      <c r="BG621" s="3"/>
      <c r="BJ621" s="3"/>
      <c r="BM621" s="3"/>
      <c r="BP621" s="3"/>
      <c r="BS621" s="3"/>
    </row>
    <row r="622" spans="4:71" x14ac:dyDescent="0.25">
      <c r="D622" s="3"/>
      <c r="H622" s="3"/>
      <c r="N622" s="3"/>
      <c r="S622" s="3"/>
      <c r="U622" s="3"/>
      <c r="W622" s="3"/>
      <c r="Y622" s="3"/>
      <c r="AA622" s="3"/>
      <c r="AC622" s="3"/>
      <c r="AE622" s="3"/>
      <c r="AG622" s="3"/>
      <c r="AI622" s="3"/>
      <c r="AK622" s="3"/>
      <c r="AM622" s="3"/>
      <c r="AO622" s="3"/>
      <c r="AQ622" s="3"/>
      <c r="AS622" s="3"/>
      <c r="AU622" s="3"/>
      <c r="AX622" s="3"/>
      <c r="BA622" s="3"/>
      <c r="BD622" s="3"/>
      <c r="BG622" s="3"/>
      <c r="BJ622" s="3"/>
      <c r="BM622" s="3"/>
      <c r="BP622" s="3"/>
      <c r="BS622" s="3"/>
    </row>
    <row r="623" spans="4:71" x14ac:dyDescent="0.25">
      <c r="D623" s="3"/>
      <c r="H623" s="3"/>
      <c r="N623" s="3"/>
      <c r="S623" s="3"/>
      <c r="U623" s="3"/>
      <c r="W623" s="3"/>
      <c r="Y623" s="3"/>
      <c r="AA623" s="3"/>
      <c r="AC623" s="3"/>
      <c r="AE623" s="3"/>
      <c r="AG623" s="3"/>
      <c r="AI623" s="3"/>
      <c r="AK623" s="3"/>
      <c r="AM623" s="3"/>
      <c r="AO623" s="3"/>
      <c r="AQ623" s="3"/>
      <c r="AS623" s="3"/>
      <c r="AU623" s="3"/>
      <c r="AX623" s="3"/>
      <c r="BA623" s="3"/>
      <c r="BD623" s="3"/>
      <c r="BG623" s="3"/>
      <c r="BJ623" s="3"/>
      <c r="BM623" s="3"/>
      <c r="BP623" s="3"/>
      <c r="BS623" s="3"/>
    </row>
    <row r="624" spans="4:71" x14ac:dyDescent="0.25">
      <c r="D624" s="3"/>
      <c r="H624" s="3"/>
      <c r="N624" s="3"/>
      <c r="S624" s="3"/>
      <c r="U624" s="3"/>
      <c r="W624" s="3"/>
      <c r="Y624" s="3"/>
      <c r="AA624" s="3"/>
      <c r="AC624" s="3"/>
      <c r="AE624" s="3"/>
      <c r="AG624" s="3"/>
      <c r="AI624" s="3"/>
      <c r="AK624" s="3"/>
      <c r="AM624" s="3"/>
      <c r="AO624" s="3"/>
      <c r="AQ624" s="3"/>
      <c r="AS624" s="3"/>
      <c r="AU624" s="3"/>
      <c r="AX624" s="3"/>
      <c r="BA624" s="3"/>
      <c r="BD624" s="3"/>
      <c r="BG624" s="3"/>
      <c r="BJ624" s="3"/>
      <c r="BM624" s="3"/>
      <c r="BP624" s="3"/>
      <c r="BS624" s="3"/>
    </row>
    <row r="625" spans="4:71" x14ac:dyDescent="0.25">
      <c r="D625" s="3"/>
      <c r="H625" s="3"/>
      <c r="N625" s="3"/>
      <c r="S625" s="3"/>
      <c r="U625" s="3"/>
      <c r="W625" s="3"/>
      <c r="Y625" s="3"/>
      <c r="AA625" s="3"/>
      <c r="AC625" s="3"/>
      <c r="AE625" s="3"/>
      <c r="AG625" s="3"/>
      <c r="AI625" s="3"/>
      <c r="AK625" s="3"/>
      <c r="AM625" s="3"/>
      <c r="AO625" s="3"/>
      <c r="AQ625" s="3"/>
      <c r="AS625" s="3"/>
      <c r="AU625" s="3"/>
      <c r="AX625" s="3"/>
      <c r="BA625" s="3"/>
      <c r="BD625" s="3"/>
      <c r="BG625" s="3"/>
      <c r="BJ625" s="3"/>
      <c r="BM625" s="3"/>
      <c r="BP625" s="3"/>
      <c r="BS625" s="3"/>
    </row>
    <row r="626" spans="4:71" x14ac:dyDescent="0.25">
      <c r="D626" s="3"/>
      <c r="H626" s="3"/>
      <c r="N626" s="3"/>
      <c r="S626" s="3"/>
      <c r="U626" s="3"/>
      <c r="W626" s="3"/>
      <c r="Y626" s="3"/>
      <c r="AA626" s="3"/>
      <c r="AC626" s="3"/>
      <c r="AE626" s="3"/>
      <c r="AG626" s="3"/>
      <c r="AI626" s="3"/>
      <c r="AK626" s="3"/>
      <c r="AM626" s="3"/>
      <c r="AO626" s="3"/>
      <c r="AQ626" s="3"/>
      <c r="AS626" s="3"/>
      <c r="AU626" s="3"/>
      <c r="AX626" s="3"/>
      <c r="BA626" s="3"/>
      <c r="BD626" s="3"/>
      <c r="BG626" s="3"/>
      <c r="BJ626" s="3"/>
      <c r="BM626" s="3"/>
      <c r="BP626" s="3"/>
      <c r="BS626" s="3"/>
    </row>
    <row r="627" spans="4:71" x14ac:dyDescent="0.25">
      <c r="D627" s="3"/>
      <c r="H627" s="3"/>
      <c r="N627" s="3"/>
      <c r="S627" s="3"/>
      <c r="U627" s="3"/>
      <c r="W627" s="3"/>
      <c r="Y627" s="3"/>
      <c r="AA627" s="3"/>
      <c r="AC627" s="3"/>
      <c r="AE627" s="3"/>
      <c r="AG627" s="3"/>
      <c r="AI627" s="3"/>
      <c r="AK627" s="3"/>
      <c r="AM627" s="3"/>
      <c r="AO627" s="3"/>
      <c r="AQ627" s="3"/>
      <c r="AS627" s="3"/>
      <c r="AU627" s="3"/>
      <c r="AX627" s="3"/>
      <c r="BA627" s="3"/>
      <c r="BD627" s="3"/>
      <c r="BG627" s="3"/>
      <c r="BJ627" s="3"/>
      <c r="BM627" s="3"/>
      <c r="BP627" s="3"/>
      <c r="BS627" s="3"/>
    </row>
    <row r="628" spans="4:71" x14ac:dyDescent="0.25">
      <c r="D628" s="3"/>
      <c r="H628" s="3"/>
      <c r="N628" s="3"/>
      <c r="S628" s="3"/>
      <c r="U628" s="3"/>
      <c r="W628" s="3"/>
      <c r="Y628" s="3"/>
      <c r="AA628" s="3"/>
      <c r="AC628" s="3"/>
      <c r="AE628" s="3"/>
      <c r="AG628" s="3"/>
      <c r="AI628" s="3"/>
      <c r="AK628" s="3"/>
      <c r="AM628" s="3"/>
      <c r="AO628" s="3"/>
      <c r="AQ628" s="3"/>
      <c r="AS628" s="3"/>
      <c r="AU628" s="3"/>
      <c r="AX628" s="3"/>
      <c r="BA628" s="3"/>
      <c r="BD628" s="3"/>
      <c r="BG628" s="3"/>
      <c r="BJ628" s="3"/>
      <c r="BM628" s="3"/>
      <c r="BP628" s="3"/>
      <c r="BS628" s="3"/>
    </row>
    <row r="629" spans="4:71" x14ac:dyDescent="0.25">
      <c r="D629" s="3"/>
      <c r="H629" s="3"/>
      <c r="N629" s="3"/>
      <c r="S629" s="3"/>
      <c r="U629" s="3"/>
      <c r="W629" s="3"/>
      <c r="Y629" s="3"/>
      <c r="AA629" s="3"/>
      <c r="AC629" s="3"/>
      <c r="AE629" s="3"/>
      <c r="AG629" s="3"/>
      <c r="AI629" s="3"/>
      <c r="AK629" s="3"/>
      <c r="AM629" s="3"/>
      <c r="AO629" s="3"/>
      <c r="AQ629" s="3"/>
      <c r="AS629" s="3"/>
      <c r="AU629" s="3"/>
      <c r="AX629" s="3"/>
      <c r="BA629" s="3"/>
      <c r="BD629" s="3"/>
      <c r="BG629" s="3"/>
      <c r="BJ629" s="3"/>
      <c r="BM629" s="3"/>
      <c r="BP629" s="3"/>
      <c r="BS629" s="3"/>
    </row>
    <row r="630" spans="4:71" x14ac:dyDescent="0.25">
      <c r="D630" s="3"/>
      <c r="H630" s="3"/>
      <c r="N630" s="3"/>
      <c r="S630" s="3"/>
      <c r="U630" s="3"/>
      <c r="W630" s="3"/>
      <c r="Y630" s="3"/>
      <c r="AA630" s="3"/>
      <c r="AC630" s="3"/>
      <c r="AE630" s="3"/>
      <c r="AG630" s="3"/>
      <c r="AI630" s="3"/>
      <c r="AK630" s="3"/>
      <c r="AM630" s="3"/>
      <c r="AO630" s="3"/>
      <c r="AQ630" s="3"/>
      <c r="AS630" s="3"/>
      <c r="AU630" s="3"/>
      <c r="AX630" s="3"/>
      <c r="BA630" s="3"/>
      <c r="BD630" s="3"/>
      <c r="BG630" s="3"/>
      <c r="BJ630" s="3"/>
      <c r="BM630" s="3"/>
      <c r="BP630" s="3"/>
      <c r="BS630" s="3"/>
    </row>
    <row r="631" spans="4:71" x14ac:dyDescent="0.25">
      <c r="D631" s="3"/>
      <c r="H631" s="3"/>
      <c r="N631" s="3"/>
      <c r="S631" s="3"/>
      <c r="U631" s="3"/>
      <c r="W631" s="3"/>
      <c r="Y631" s="3"/>
      <c r="AA631" s="3"/>
      <c r="AC631" s="3"/>
      <c r="AE631" s="3"/>
      <c r="AG631" s="3"/>
      <c r="AI631" s="3"/>
      <c r="AK631" s="3"/>
      <c r="AM631" s="3"/>
      <c r="AO631" s="3"/>
      <c r="AQ631" s="3"/>
      <c r="AS631" s="3"/>
      <c r="AU631" s="3"/>
      <c r="AX631" s="3"/>
      <c r="BA631" s="3"/>
      <c r="BD631" s="3"/>
      <c r="BG631" s="3"/>
      <c r="BJ631" s="3"/>
      <c r="BM631" s="3"/>
      <c r="BP631" s="3"/>
      <c r="BS631" s="3"/>
    </row>
    <row r="632" spans="4:71" x14ac:dyDescent="0.25">
      <c r="D632" s="3"/>
      <c r="H632" s="3"/>
      <c r="N632" s="3"/>
      <c r="S632" s="3"/>
      <c r="U632" s="3"/>
      <c r="W632" s="3"/>
      <c r="Y632" s="3"/>
      <c r="AA632" s="3"/>
      <c r="AC632" s="3"/>
      <c r="AE632" s="3"/>
      <c r="AG632" s="3"/>
      <c r="AI632" s="3"/>
      <c r="AK632" s="3"/>
      <c r="AM632" s="3"/>
      <c r="AO632" s="3"/>
      <c r="AQ632" s="3"/>
      <c r="AS632" s="3"/>
      <c r="AU632" s="3"/>
      <c r="AX632" s="3"/>
      <c r="BA632" s="3"/>
      <c r="BD632" s="3"/>
      <c r="BG632" s="3"/>
      <c r="BJ632" s="3"/>
      <c r="BM632" s="3"/>
      <c r="BP632" s="3"/>
      <c r="BS632" s="3"/>
    </row>
    <row r="633" spans="4:71" x14ac:dyDescent="0.25">
      <c r="D633" s="3"/>
      <c r="H633" s="3"/>
      <c r="N633" s="3"/>
      <c r="S633" s="3"/>
      <c r="U633" s="3"/>
      <c r="W633" s="3"/>
      <c r="Y633" s="3"/>
      <c r="AA633" s="3"/>
      <c r="AC633" s="3"/>
      <c r="AE633" s="3"/>
      <c r="AG633" s="3"/>
      <c r="AI633" s="3"/>
      <c r="AK633" s="3"/>
      <c r="AM633" s="3"/>
      <c r="AO633" s="3"/>
      <c r="AQ633" s="3"/>
      <c r="AS633" s="3"/>
      <c r="AU633" s="3"/>
      <c r="AX633" s="3"/>
      <c r="BA633" s="3"/>
      <c r="BD633" s="3"/>
      <c r="BG633" s="3"/>
      <c r="BJ633" s="3"/>
      <c r="BM633" s="3"/>
      <c r="BP633" s="3"/>
      <c r="BS633" s="3"/>
    </row>
    <row r="634" spans="4:71" x14ac:dyDescent="0.25">
      <c r="D634" s="3"/>
      <c r="H634" s="3"/>
      <c r="N634" s="3"/>
      <c r="S634" s="3"/>
      <c r="U634" s="3"/>
      <c r="W634" s="3"/>
      <c r="Y634" s="3"/>
      <c r="AA634" s="3"/>
      <c r="AC634" s="3"/>
      <c r="AE634" s="3"/>
      <c r="AG634" s="3"/>
      <c r="AI634" s="3"/>
      <c r="AK634" s="3"/>
      <c r="AM634" s="3"/>
      <c r="AO634" s="3"/>
      <c r="AQ634" s="3"/>
      <c r="AS634" s="3"/>
      <c r="AU634" s="3"/>
      <c r="AX634" s="3"/>
      <c r="BA634" s="3"/>
      <c r="BD634" s="3"/>
      <c r="BG634" s="3"/>
      <c r="BJ634" s="3"/>
      <c r="BM634" s="3"/>
      <c r="BP634" s="3"/>
      <c r="BS634" s="3"/>
    </row>
    <row r="635" spans="4:71" x14ac:dyDescent="0.25">
      <c r="D635" s="3"/>
      <c r="H635" s="3"/>
      <c r="N635" s="3"/>
      <c r="S635" s="3"/>
      <c r="U635" s="3"/>
      <c r="W635" s="3"/>
      <c r="Y635" s="3"/>
      <c r="AA635" s="3"/>
      <c r="AC635" s="3"/>
      <c r="AE635" s="3"/>
      <c r="AG635" s="3"/>
      <c r="AI635" s="3"/>
      <c r="AK635" s="3"/>
      <c r="AM635" s="3"/>
      <c r="AO635" s="3"/>
      <c r="AQ635" s="3"/>
      <c r="AS635" s="3"/>
      <c r="AU635" s="3"/>
      <c r="AX635" s="3"/>
      <c r="BA635" s="3"/>
      <c r="BD635" s="3"/>
      <c r="BG635" s="3"/>
      <c r="BJ635" s="3"/>
      <c r="BM635" s="3"/>
      <c r="BP635" s="3"/>
      <c r="BS635" s="3"/>
    </row>
    <row r="636" spans="4:71" x14ac:dyDescent="0.25">
      <c r="D636" s="3"/>
      <c r="H636" s="3"/>
      <c r="N636" s="3"/>
      <c r="S636" s="3"/>
      <c r="U636" s="3"/>
      <c r="W636" s="3"/>
      <c r="Y636" s="3"/>
      <c r="AA636" s="3"/>
      <c r="AC636" s="3"/>
      <c r="AE636" s="3"/>
      <c r="AG636" s="3"/>
      <c r="AI636" s="3"/>
      <c r="AK636" s="3"/>
      <c r="AM636" s="3"/>
      <c r="AO636" s="3"/>
      <c r="AQ636" s="3"/>
      <c r="AS636" s="3"/>
      <c r="AU636" s="3"/>
      <c r="AX636" s="3"/>
      <c r="BA636" s="3"/>
      <c r="BD636" s="3"/>
      <c r="BG636" s="3"/>
      <c r="BJ636" s="3"/>
      <c r="BM636" s="3"/>
      <c r="BP636" s="3"/>
      <c r="BS636" s="3"/>
    </row>
    <row r="637" spans="4:71" x14ac:dyDescent="0.25">
      <c r="D637" s="3"/>
      <c r="H637" s="3"/>
      <c r="N637" s="3"/>
      <c r="S637" s="3"/>
      <c r="U637" s="3"/>
      <c r="W637" s="3"/>
      <c r="Y637" s="3"/>
      <c r="AA637" s="3"/>
      <c r="AC637" s="3"/>
      <c r="AE637" s="3"/>
      <c r="AG637" s="3"/>
      <c r="AI637" s="3"/>
      <c r="AK637" s="3"/>
      <c r="AM637" s="3"/>
      <c r="AO637" s="3"/>
      <c r="AQ637" s="3"/>
      <c r="AS637" s="3"/>
      <c r="AU637" s="3"/>
      <c r="AX637" s="3"/>
      <c r="BA637" s="3"/>
      <c r="BD637" s="3"/>
      <c r="BG637" s="3"/>
      <c r="BJ637" s="3"/>
      <c r="BM637" s="3"/>
      <c r="BP637" s="3"/>
      <c r="BS637" s="3"/>
    </row>
    <row r="638" spans="4:71" x14ac:dyDescent="0.25">
      <c r="D638" s="3"/>
      <c r="H638" s="3"/>
      <c r="N638" s="3"/>
      <c r="S638" s="3"/>
      <c r="U638" s="3"/>
      <c r="W638" s="3"/>
      <c r="Y638" s="3"/>
      <c r="AA638" s="3"/>
      <c r="AC638" s="3"/>
      <c r="AE638" s="3"/>
      <c r="AG638" s="3"/>
      <c r="AI638" s="3"/>
      <c r="AK638" s="3"/>
      <c r="AM638" s="3"/>
      <c r="AO638" s="3"/>
      <c r="AQ638" s="3"/>
      <c r="AS638" s="3"/>
      <c r="AU638" s="3"/>
      <c r="AX638" s="3"/>
      <c r="BA638" s="3"/>
      <c r="BD638" s="3"/>
      <c r="BG638" s="3"/>
      <c r="BJ638" s="3"/>
      <c r="BM638" s="3"/>
      <c r="BP638" s="3"/>
      <c r="BS638" s="3"/>
    </row>
    <row r="639" spans="4:71" x14ac:dyDescent="0.25">
      <c r="D639" s="3"/>
      <c r="H639" s="3"/>
      <c r="N639" s="3"/>
      <c r="S639" s="3"/>
      <c r="U639" s="3"/>
      <c r="W639" s="3"/>
      <c r="Y639" s="3"/>
      <c r="AA639" s="3"/>
      <c r="AC639" s="3"/>
      <c r="AE639" s="3"/>
      <c r="AG639" s="3"/>
      <c r="AI639" s="3"/>
      <c r="AK639" s="3"/>
      <c r="AM639" s="3"/>
      <c r="AO639" s="3"/>
      <c r="AQ639" s="3"/>
      <c r="AS639" s="3"/>
      <c r="AU639" s="3"/>
      <c r="AX639" s="3"/>
      <c r="BA639" s="3"/>
      <c r="BD639" s="3"/>
      <c r="BG639" s="3"/>
      <c r="BJ639" s="3"/>
      <c r="BM639" s="3"/>
      <c r="BP639" s="3"/>
      <c r="BS639" s="3"/>
    </row>
    <row r="640" spans="4:71" x14ac:dyDescent="0.25">
      <c r="D640" s="3"/>
      <c r="H640" s="3"/>
      <c r="N640" s="3"/>
      <c r="S640" s="3"/>
      <c r="U640" s="3"/>
      <c r="W640" s="3"/>
      <c r="Y640" s="3"/>
      <c r="AA640" s="3"/>
      <c r="AC640" s="3"/>
      <c r="AE640" s="3"/>
      <c r="AG640" s="3"/>
      <c r="AI640" s="3"/>
      <c r="AK640" s="3"/>
      <c r="AM640" s="3"/>
      <c r="AO640" s="3"/>
      <c r="AQ640" s="3"/>
      <c r="AS640" s="3"/>
      <c r="AU640" s="3"/>
      <c r="AX640" s="3"/>
      <c r="BA640" s="3"/>
      <c r="BD640" s="3"/>
      <c r="BG640" s="3"/>
      <c r="BJ640" s="3"/>
      <c r="BM640" s="3"/>
      <c r="BP640" s="3"/>
      <c r="BS640" s="3"/>
    </row>
    <row r="641" spans="4:71" x14ac:dyDescent="0.25">
      <c r="D641" s="3"/>
      <c r="H641" s="3"/>
      <c r="N641" s="3"/>
      <c r="S641" s="3"/>
      <c r="U641" s="3"/>
      <c r="W641" s="3"/>
      <c r="Y641" s="3"/>
      <c r="AA641" s="3"/>
      <c r="AC641" s="3"/>
      <c r="AE641" s="3"/>
      <c r="AG641" s="3"/>
      <c r="AI641" s="3"/>
      <c r="AK641" s="3"/>
      <c r="AM641" s="3"/>
      <c r="AO641" s="3"/>
      <c r="AQ641" s="3"/>
      <c r="AS641" s="3"/>
      <c r="AU641" s="3"/>
      <c r="AX641" s="3"/>
      <c r="BA641" s="3"/>
      <c r="BD641" s="3"/>
      <c r="BG641" s="3"/>
      <c r="BJ641" s="3"/>
      <c r="BM641" s="3"/>
      <c r="BP641" s="3"/>
      <c r="BS641" s="3"/>
    </row>
    <row r="642" spans="4:71" x14ac:dyDescent="0.25">
      <c r="D642" s="3"/>
      <c r="H642" s="3"/>
      <c r="N642" s="3"/>
      <c r="S642" s="3"/>
      <c r="U642" s="3"/>
      <c r="W642" s="3"/>
      <c r="Y642" s="3"/>
      <c r="AA642" s="3"/>
      <c r="AC642" s="3"/>
      <c r="AE642" s="3"/>
      <c r="AG642" s="3"/>
      <c r="AI642" s="3"/>
      <c r="AK642" s="3"/>
      <c r="AM642" s="3"/>
      <c r="AO642" s="3"/>
      <c r="AQ642" s="3"/>
      <c r="AS642" s="3"/>
      <c r="AU642" s="3"/>
      <c r="AX642" s="3"/>
      <c r="BA642" s="3"/>
      <c r="BD642" s="3"/>
      <c r="BG642" s="3"/>
      <c r="BJ642" s="3"/>
      <c r="BM642" s="3"/>
      <c r="BP642" s="3"/>
      <c r="BS642" s="3"/>
    </row>
    <row r="643" spans="4:71" x14ac:dyDescent="0.25">
      <c r="D643" s="3"/>
      <c r="H643" s="3"/>
      <c r="N643" s="3"/>
      <c r="S643" s="3"/>
      <c r="U643" s="3"/>
      <c r="W643" s="3"/>
      <c r="Y643" s="3"/>
      <c r="AA643" s="3"/>
      <c r="AC643" s="3"/>
      <c r="AE643" s="3"/>
      <c r="AG643" s="3"/>
      <c r="AI643" s="3"/>
      <c r="AK643" s="3"/>
      <c r="AM643" s="3"/>
      <c r="AO643" s="3"/>
      <c r="AQ643" s="3"/>
      <c r="AS643" s="3"/>
      <c r="AU643" s="3"/>
      <c r="AX643" s="3"/>
      <c r="BA643" s="3"/>
      <c r="BD643" s="3"/>
      <c r="BG643" s="3"/>
      <c r="BJ643" s="3"/>
      <c r="BM643" s="3"/>
      <c r="BP643" s="3"/>
      <c r="BS643" s="3"/>
    </row>
    <row r="644" spans="4:71" x14ac:dyDescent="0.25">
      <c r="D644" s="3"/>
      <c r="H644" s="3"/>
      <c r="N644" s="3"/>
      <c r="S644" s="3"/>
      <c r="U644" s="3"/>
      <c r="W644" s="3"/>
      <c r="Y644" s="3"/>
      <c r="AA644" s="3"/>
      <c r="AC644" s="3"/>
      <c r="AE644" s="3"/>
      <c r="AG644" s="3"/>
      <c r="AI644" s="3"/>
      <c r="AK644" s="3"/>
      <c r="AM644" s="3"/>
      <c r="AO644" s="3"/>
      <c r="AQ644" s="3"/>
      <c r="AS644" s="3"/>
      <c r="AU644" s="3"/>
      <c r="AX644" s="3"/>
      <c r="BA644" s="3"/>
      <c r="BD644" s="3"/>
      <c r="BG644" s="3"/>
      <c r="BJ644" s="3"/>
      <c r="BM644" s="3"/>
      <c r="BP644" s="3"/>
      <c r="BS644" s="3"/>
    </row>
    <row r="645" spans="4:71" x14ac:dyDescent="0.25">
      <c r="D645" s="3"/>
      <c r="H645" s="3"/>
      <c r="N645" s="3"/>
      <c r="S645" s="3"/>
      <c r="U645" s="3"/>
      <c r="W645" s="3"/>
      <c r="Y645" s="3"/>
      <c r="AA645" s="3"/>
      <c r="AC645" s="3"/>
      <c r="AE645" s="3"/>
      <c r="AG645" s="3"/>
      <c r="AI645" s="3"/>
      <c r="AK645" s="3"/>
      <c r="AM645" s="3"/>
      <c r="AO645" s="3"/>
      <c r="AQ645" s="3"/>
      <c r="AS645" s="3"/>
      <c r="AU645" s="3"/>
      <c r="AX645" s="3"/>
      <c r="BA645" s="3"/>
      <c r="BD645" s="3"/>
      <c r="BG645" s="3"/>
      <c r="BJ645" s="3"/>
      <c r="BM645" s="3"/>
      <c r="BP645" s="3"/>
      <c r="BS645" s="3"/>
    </row>
    <row r="646" spans="4:71" x14ac:dyDescent="0.25">
      <c r="D646" s="3"/>
      <c r="H646" s="3"/>
      <c r="N646" s="3"/>
      <c r="S646" s="3"/>
      <c r="U646" s="3"/>
      <c r="W646" s="3"/>
      <c r="Y646" s="3"/>
      <c r="AA646" s="3"/>
      <c r="AC646" s="3"/>
      <c r="AE646" s="3"/>
      <c r="AG646" s="3"/>
      <c r="AI646" s="3"/>
      <c r="AK646" s="3"/>
      <c r="AM646" s="3"/>
      <c r="AO646" s="3"/>
      <c r="AQ646" s="3"/>
      <c r="AS646" s="3"/>
      <c r="AU646" s="3"/>
      <c r="AX646" s="3"/>
      <c r="BA646" s="3"/>
      <c r="BD646" s="3"/>
      <c r="BG646" s="3"/>
      <c r="BJ646" s="3"/>
      <c r="BM646" s="3"/>
      <c r="BP646" s="3"/>
      <c r="BS646" s="3"/>
    </row>
    <row r="647" spans="4:71" x14ac:dyDescent="0.25">
      <c r="D647" s="3"/>
      <c r="H647" s="3"/>
      <c r="N647" s="3"/>
      <c r="S647" s="3"/>
      <c r="U647" s="3"/>
      <c r="W647" s="3"/>
      <c r="Y647" s="3"/>
      <c r="AA647" s="3"/>
      <c r="AC647" s="3"/>
      <c r="AE647" s="3"/>
      <c r="AG647" s="3"/>
      <c r="AI647" s="3"/>
      <c r="AK647" s="3"/>
      <c r="AM647" s="3"/>
      <c r="AO647" s="3"/>
      <c r="AQ647" s="3"/>
      <c r="AS647" s="3"/>
      <c r="AU647" s="3"/>
      <c r="AX647" s="3"/>
      <c r="BA647" s="3"/>
      <c r="BD647" s="3"/>
      <c r="BG647" s="3"/>
      <c r="BJ647" s="3"/>
      <c r="BM647" s="3"/>
      <c r="BP647" s="3"/>
      <c r="BS647" s="3"/>
    </row>
    <row r="648" spans="4:71" x14ac:dyDescent="0.25">
      <c r="D648" s="3"/>
      <c r="H648" s="3"/>
      <c r="N648" s="3"/>
      <c r="S648" s="3"/>
      <c r="U648" s="3"/>
      <c r="W648" s="3"/>
      <c r="Y648" s="3"/>
      <c r="AA648" s="3"/>
      <c r="AC648" s="3"/>
      <c r="AE648" s="3"/>
      <c r="AG648" s="3"/>
      <c r="AI648" s="3"/>
      <c r="AK648" s="3"/>
      <c r="AM648" s="3"/>
      <c r="AO648" s="3"/>
      <c r="AQ648" s="3"/>
      <c r="AS648" s="3"/>
      <c r="AU648" s="3"/>
      <c r="AX648" s="3"/>
      <c r="BA648" s="3"/>
      <c r="BD648" s="3"/>
      <c r="BG648" s="3"/>
      <c r="BJ648" s="3"/>
      <c r="BM648" s="3"/>
      <c r="BP648" s="3"/>
      <c r="BS648" s="3"/>
    </row>
    <row r="649" spans="4:71" x14ac:dyDescent="0.25">
      <c r="D649" s="3"/>
      <c r="H649" s="3"/>
      <c r="N649" s="3"/>
      <c r="S649" s="3"/>
      <c r="U649" s="3"/>
      <c r="W649" s="3"/>
      <c r="Y649" s="3"/>
      <c r="AA649" s="3"/>
      <c r="AC649" s="3"/>
      <c r="AE649" s="3"/>
      <c r="AG649" s="3"/>
      <c r="AI649" s="3"/>
      <c r="AK649" s="3"/>
      <c r="AM649" s="3"/>
      <c r="AO649" s="3"/>
      <c r="AQ649" s="3"/>
      <c r="AS649" s="3"/>
      <c r="AU649" s="3"/>
      <c r="AX649" s="3"/>
      <c r="BA649" s="3"/>
      <c r="BD649" s="3"/>
      <c r="BG649" s="3"/>
      <c r="BJ649" s="3"/>
      <c r="BM649" s="3"/>
      <c r="BP649" s="3"/>
      <c r="BS649" s="3"/>
    </row>
    <row r="650" spans="4:71" x14ac:dyDescent="0.25">
      <c r="D650" s="3"/>
      <c r="H650" s="3"/>
      <c r="N650" s="3"/>
      <c r="S650" s="3"/>
      <c r="U650" s="3"/>
      <c r="W650" s="3"/>
      <c r="Y650" s="3"/>
      <c r="AA650" s="3"/>
      <c r="AC650" s="3"/>
      <c r="AE650" s="3"/>
      <c r="AG650" s="3"/>
      <c r="AI650" s="3"/>
      <c r="AK650" s="3"/>
      <c r="AM650" s="3"/>
      <c r="AO650" s="3"/>
      <c r="AQ650" s="3"/>
      <c r="AS650" s="3"/>
      <c r="AU650" s="3"/>
      <c r="AX650" s="3"/>
      <c r="BA650" s="3"/>
      <c r="BD650" s="3"/>
      <c r="BG650" s="3"/>
      <c r="BJ650" s="3"/>
      <c r="BM650" s="3"/>
      <c r="BP650" s="3"/>
      <c r="BS650" s="3"/>
    </row>
    <row r="651" spans="4:71" x14ac:dyDescent="0.25">
      <c r="D651" s="3"/>
      <c r="H651" s="3"/>
      <c r="N651" s="3"/>
      <c r="S651" s="3"/>
      <c r="U651" s="3"/>
      <c r="W651" s="3"/>
      <c r="Y651" s="3"/>
      <c r="AA651" s="3"/>
      <c r="AC651" s="3"/>
      <c r="AE651" s="3"/>
      <c r="AG651" s="3"/>
      <c r="AI651" s="3"/>
      <c r="AK651" s="3"/>
      <c r="AM651" s="3"/>
      <c r="AO651" s="3"/>
      <c r="AQ651" s="3"/>
      <c r="AS651" s="3"/>
      <c r="AU651" s="3"/>
      <c r="AX651" s="3"/>
      <c r="BA651" s="3"/>
      <c r="BD651" s="3"/>
      <c r="BG651" s="3"/>
      <c r="BJ651" s="3"/>
      <c r="BM651" s="3"/>
      <c r="BP651" s="3"/>
      <c r="BS651" s="3"/>
    </row>
    <row r="652" spans="4:71" x14ac:dyDescent="0.25">
      <c r="D652" s="3"/>
      <c r="H652" s="3"/>
      <c r="N652" s="3"/>
      <c r="S652" s="3"/>
      <c r="U652" s="3"/>
      <c r="W652" s="3"/>
      <c r="Y652" s="3"/>
      <c r="AA652" s="3"/>
      <c r="AC652" s="3"/>
      <c r="AE652" s="3"/>
      <c r="AG652" s="3"/>
      <c r="AI652" s="3"/>
      <c r="AK652" s="3"/>
      <c r="AM652" s="3"/>
      <c r="AO652" s="3"/>
      <c r="AQ652" s="3"/>
      <c r="AS652" s="3"/>
      <c r="AU652" s="3"/>
      <c r="AX652" s="3"/>
      <c r="BA652" s="3"/>
      <c r="BD652" s="3"/>
      <c r="BG652" s="3"/>
      <c r="BJ652" s="3"/>
      <c r="BM652" s="3"/>
      <c r="BP652" s="3"/>
      <c r="BS652" s="3"/>
    </row>
    <row r="653" spans="4:71" x14ac:dyDescent="0.25">
      <c r="D653" s="3"/>
      <c r="H653" s="3"/>
      <c r="N653" s="3"/>
      <c r="S653" s="3"/>
      <c r="U653" s="3"/>
      <c r="W653" s="3"/>
      <c r="Y653" s="3"/>
      <c r="AA653" s="3"/>
      <c r="AC653" s="3"/>
      <c r="AE653" s="3"/>
      <c r="AG653" s="3"/>
      <c r="AI653" s="3"/>
      <c r="AK653" s="3"/>
      <c r="AM653" s="3"/>
      <c r="AO653" s="3"/>
      <c r="AQ653" s="3"/>
      <c r="AS653" s="3"/>
      <c r="AU653" s="3"/>
      <c r="AX653" s="3"/>
      <c r="BA653" s="3"/>
      <c r="BD653" s="3"/>
      <c r="BG653" s="3"/>
      <c r="BJ653" s="3"/>
      <c r="BM653" s="3"/>
      <c r="BP653" s="3"/>
      <c r="BS653" s="3"/>
    </row>
    <row r="654" spans="4:71" x14ac:dyDescent="0.25">
      <c r="D654" s="3"/>
      <c r="H654" s="3"/>
      <c r="N654" s="3"/>
      <c r="S654" s="3"/>
      <c r="U654" s="3"/>
      <c r="W654" s="3"/>
      <c r="Y654" s="3"/>
      <c r="AA654" s="3"/>
      <c r="AC654" s="3"/>
      <c r="AE654" s="3"/>
      <c r="AG654" s="3"/>
      <c r="AI654" s="3"/>
      <c r="AK654" s="3"/>
      <c r="AM654" s="3"/>
      <c r="AO654" s="3"/>
      <c r="AQ654" s="3"/>
      <c r="AS654" s="3"/>
      <c r="AU654" s="3"/>
      <c r="AX654" s="3"/>
      <c r="BA654" s="3"/>
      <c r="BD654" s="3"/>
      <c r="BG654" s="3"/>
      <c r="BJ654" s="3"/>
      <c r="BM654" s="3"/>
      <c r="BP654" s="3"/>
      <c r="BS654" s="3"/>
    </row>
    <row r="655" spans="4:71" x14ac:dyDescent="0.25">
      <c r="D655" s="3"/>
      <c r="H655" s="3"/>
      <c r="N655" s="3"/>
      <c r="S655" s="3"/>
      <c r="U655" s="3"/>
      <c r="W655" s="3"/>
      <c r="Y655" s="3"/>
      <c r="AA655" s="3"/>
      <c r="AC655" s="3"/>
      <c r="AE655" s="3"/>
      <c r="AG655" s="3"/>
      <c r="AI655" s="3"/>
      <c r="AK655" s="3"/>
      <c r="AM655" s="3"/>
      <c r="AO655" s="3"/>
      <c r="AQ655" s="3"/>
      <c r="AS655" s="3"/>
      <c r="AU655" s="3"/>
      <c r="AX655" s="3"/>
      <c r="BA655" s="3"/>
      <c r="BD655" s="3"/>
      <c r="BG655" s="3"/>
      <c r="BJ655" s="3"/>
      <c r="BM655" s="3"/>
      <c r="BP655" s="3"/>
      <c r="BS655" s="3"/>
    </row>
    <row r="656" spans="4:71" x14ac:dyDescent="0.25">
      <c r="D656" s="3"/>
      <c r="H656" s="3"/>
      <c r="N656" s="3"/>
      <c r="S656" s="3"/>
      <c r="U656" s="3"/>
      <c r="W656" s="3"/>
      <c r="Y656" s="3"/>
      <c r="AA656" s="3"/>
      <c r="AC656" s="3"/>
      <c r="AE656" s="3"/>
      <c r="AG656" s="3"/>
      <c r="AI656" s="3"/>
      <c r="AK656" s="3"/>
      <c r="AM656" s="3"/>
      <c r="AO656" s="3"/>
      <c r="AQ656" s="3"/>
      <c r="AS656" s="3"/>
      <c r="AU656" s="3"/>
      <c r="AX656" s="3"/>
      <c r="BA656" s="3"/>
      <c r="BD656" s="3"/>
      <c r="BG656" s="3"/>
      <c r="BJ656" s="3"/>
      <c r="BM656" s="3"/>
      <c r="BP656" s="3"/>
      <c r="BS656" s="3"/>
    </row>
    <row r="657" spans="4:71" x14ac:dyDescent="0.25">
      <c r="D657" s="3"/>
      <c r="H657" s="3"/>
      <c r="N657" s="3"/>
      <c r="S657" s="3"/>
      <c r="U657" s="3"/>
      <c r="W657" s="3"/>
      <c r="Y657" s="3"/>
      <c r="AA657" s="3"/>
      <c r="AC657" s="3"/>
      <c r="AE657" s="3"/>
      <c r="AG657" s="3"/>
      <c r="AI657" s="3"/>
      <c r="AK657" s="3"/>
      <c r="AM657" s="3"/>
      <c r="AO657" s="3"/>
      <c r="AQ657" s="3"/>
      <c r="AS657" s="3"/>
      <c r="AU657" s="3"/>
      <c r="AX657" s="3"/>
      <c r="BA657" s="3"/>
      <c r="BD657" s="3"/>
      <c r="BG657" s="3"/>
      <c r="BJ657" s="3"/>
      <c r="BM657" s="3"/>
      <c r="BP657" s="3"/>
      <c r="BS657" s="3"/>
    </row>
    <row r="658" spans="4:71" x14ac:dyDescent="0.25">
      <c r="D658" s="3"/>
      <c r="H658" s="3"/>
      <c r="N658" s="3"/>
      <c r="S658" s="3"/>
      <c r="U658" s="3"/>
      <c r="W658" s="3"/>
      <c r="Y658" s="3"/>
      <c r="AA658" s="3"/>
      <c r="AC658" s="3"/>
      <c r="AE658" s="3"/>
      <c r="AG658" s="3"/>
      <c r="AI658" s="3"/>
      <c r="AK658" s="3"/>
      <c r="AM658" s="3"/>
      <c r="AO658" s="3"/>
      <c r="AQ658" s="3"/>
      <c r="AS658" s="3"/>
      <c r="AU658" s="3"/>
      <c r="AX658" s="3"/>
      <c r="BA658" s="3"/>
      <c r="BD658" s="3"/>
      <c r="BG658" s="3"/>
      <c r="BJ658" s="3"/>
      <c r="BM658" s="3"/>
      <c r="BP658" s="3"/>
      <c r="BS658" s="3"/>
    </row>
    <row r="659" spans="4:71" x14ac:dyDescent="0.25">
      <c r="D659" s="3"/>
      <c r="H659" s="3"/>
      <c r="N659" s="3"/>
      <c r="S659" s="3"/>
      <c r="U659" s="3"/>
      <c r="W659" s="3"/>
      <c r="Y659" s="3"/>
      <c r="AA659" s="3"/>
      <c r="AC659" s="3"/>
      <c r="AE659" s="3"/>
      <c r="AG659" s="3"/>
      <c r="AI659" s="3"/>
      <c r="AK659" s="3"/>
      <c r="AM659" s="3"/>
      <c r="AO659" s="3"/>
      <c r="AQ659" s="3"/>
      <c r="AS659" s="3"/>
      <c r="AU659" s="3"/>
      <c r="AX659" s="3"/>
      <c r="BA659" s="3"/>
      <c r="BD659" s="3"/>
      <c r="BG659" s="3"/>
      <c r="BJ659" s="3"/>
      <c r="BM659" s="3"/>
      <c r="BP659" s="3"/>
      <c r="BS659" s="3"/>
    </row>
    <row r="660" spans="4:71" x14ac:dyDescent="0.25">
      <c r="D660" s="3"/>
      <c r="H660" s="3"/>
      <c r="N660" s="3"/>
      <c r="S660" s="3"/>
      <c r="U660" s="3"/>
      <c r="W660" s="3"/>
      <c r="Y660" s="3"/>
      <c r="AA660" s="3"/>
      <c r="AC660" s="3"/>
      <c r="AE660" s="3"/>
      <c r="AG660" s="3"/>
      <c r="AI660" s="3"/>
      <c r="AK660" s="3"/>
      <c r="AM660" s="3"/>
      <c r="AO660" s="3"/>
      <c r="AQ660" s="3"/>
      <c r="AS660" s="3"/>
      <c r="AU660" s="3"/>
      <c r="AX660" s="3"/>
      <c r="BA660" s="3"/>
      <c r="BD660" s="3"/>
      <c r="BG660" s="3"/>
      <c r="BJ660" s="3"/>
      <c r="BM660" s="3"/>
      <c r="BP660" s="3"/>
      <c r="BS660" s="3"/>
    </row>
    <row r="661" spans="4:71" x14ac:dyDescent="0.25">
      <c r="D661" s="3"/>
      <c r="H661" s="3"/>
      <c r="N661" s="3"/>
      <c r="S661" s="3"/>
      <c r="U661" s="3"/>
      <c r="W661" s="3"/>
      <c r="Y661" s="3"/>
      <c r="AA661" s="3"/>
      <c r="AC661" s="3"/>
      <c r="AE661" s="3"/>
      <c r="AG661" s="3"/>
      <c r="AI661" s="3"/>
      <c r="AK661" s="3"/>
      <c r="AM661" s="3"/>
      <c r="AO661" s="3"/>
      <c r="AQ661" s="3"/>
      <c r="AS661" s="3"/>
      <c r="AU661" s="3"/>
      <c r="AX661" s="3"/>
      <c r="BA661" s="3"/>
      <c r="BD661" s="3"/>
      <c r="BG661" s="3"/>
      <c r="BJ661" s="3"/>
      <c r="BM661" s="3"/>
      <c r="BP661" s="3"/>
      <c r="BS661" s="3"/>
    </row>
    <row r="662" spans="4:71" x14ac:dyDescent="0.25">
      <c r="D662" s="3"/>
      <c r="H662" s="3"/>
      <c r="N662" s="3"/>
      <c r="S662" s="3"/>
      <c r="U662" s="3"/>
      <c r="W662" s="3"/>
      <c r="Y662" s="3"/>
      <c r="AA662" s="3"/>
      <c r="AC662" s="3"/>
      <c r="AE662" s="3"/>
      <c r="AG662" s="3"/>
      <c r="AI662" s="3"/>
      <c r="AK662" s="3"/>
      <c r="AM662" s="3"/>
      <c r="AO662" s="3"/>
      <c r="AQ662" s="3"/>
      <c r="AS662" s="3"/>
      <c r="AU662" s="3"/>
      <c r="AX662" s="3"/>
      <c r="BA662" s="3"/>
      <c r="BD662" s="3"/>
      <c r="BG662" s="3"/>
      <c r="BJ662" s="3"/>
      <c r="BM662" s="3"/>
      <c r="BP662" s="3"/>
      <c r="BS662" s="3"/>
    </row>
    <row r="663" spans="4:71" x14ac:dyDescent="0.25">
      <c r="D663" s="3"/>
      <c r="H663" s="3"/>
      <c r="N663" s="3"/>
      <c r="S663" s="3"/>
      <c r="U663" s="3"/>
      <c r="W663" s="3"/>
      <c r="Y663" s="3"/>
      <c r="AA663" s="3"/>
      <c r="AC663" s="3"/>
      <c r="AE663" s="3"/>
      <c r="AG663" s="3"/>
      <c r="AI663" s="3"/>
      <c r="AK663" s="3"/>
      <c r="AM663" s="3"/>
      <c r="AO663" s="3"/>
      <c r="AQ663" s="3"/>
      <c r="AS663" s="3"/>
      <c r="AU663" s="3"/>
      <c r="AX663" s="3"/>
      <c r="BA663" s="3"/>
      <c r="BD663" s="3"/>
      <c r="BG663" s="3"/>
      <c r="BJ663" s="3"/>
      <c r="BM663" s="3"/>
      <c r="BP663" s="3"/>
      <c r="BS663" s="3"/>
    </row>
    <row r="664" spans="4:71" x14ac:dyDescent="0.25">
      <c r="D664" s="3"/>
      <c r="H664" s="3"/>
      <c r="N664" s="3"/>
      <c r="S664" s="3"/>
      <c r="U664" s="3"/>
      <c r="W664" s="3"/>
      <c r="Y664" s="3"/>
      <c r="AA664" s="3"/>
      <c r="AC664" s="3"/>
      <c r="AE664" s="3"/>
      <c r="AG664" s="3"/>
      <c r="AI664" s="3"/>
      <c r="AK664" s="3"/>
      <c r="AM664" s="3"/>
      <c r="AO664" s="3"/>
      <c r="AQ664" s="3"/>
      <c r="AS664" s="3"/>
      <c r="AU664" s="3"/>
      <c r="AX664" s="3"/>
      <c r="BA664" s="3"/>
      <c r="BD664" s="3"/>
      <c r="BG664" s="3"/>
      <c r="BJ664" s="3"/>
      <c r="BM664" s="3"/>
      <c r="BP664" s="3"/>
      <c r="BS664" s="3"/>
    </row>
    <row r="665" spans="4:71" x14ac:dyDescent="0.25">
      <c r="D665" s="3"/>
      <c r="H665" s="3"/>
      <c r="N665" s="3"/>
      <c r="S665" s="3"/>
      <c r="U665" s="3"/>
      <c r="W665" s="3"/>
      <c r="Y665" s="3"/>
      <c r="AA665" s="3"/>
      <c r="AC665" s="3"/>
      <c r="AE665" s="3"/>
      <c r="AG665" s="3"/>
      <c r="AI665" s="3"/>
      <c r="AK665" s="3"/>
      <c r="AM665" s="3"/>
      <c r="AO665" s="3"/>
      <c r="AQ665" s="3"/>
      <c r="AS665" s="3"/>
      <c r="AU665" s="3"/>
      <c r="AX665" s="3"/>
      <c r="BA665" s="3"/>
      <c r="BD665" s="3"/>
      <c r="BG665" s="3"/>
      <c r="BJ665" s="3"/>
      <c r="BM665" s="3"/>
      <c r="BP665" s="3"/>
      <c r="BS665" s="3"/>
    </row>
    <row r="666" spans="4:71" x14ac:dyDescent="0.25">
      <c r="D666" s="3"/>
      <c r="H666" s="3"/>
      <c r="N666" s="3"/>
      <c r="S666" s="3"/>
      <c r="U666" s="3"/>
      <c r="W666" s="3"/>
      <c r="Y666" s="3"/>
      <c r="AA666" s="3"/>
      <c r="AC666" s="3"/>
      <c r="AE666" s="3"/>
      <c r="AG666" s="3"/>
      <c r="AI666" s="3"/>
      <c r="AK666" s="3"/>
      <c r="AM666" s="3"/>
      <c r="AO666" s="3"/>
      <c r="AQ666" s="3"/>
      <c r="AS666" s="3"/>
      <c r="AU666" s="3"/>
      <c r="AX666" s="3"/>
      <c r="BA666" s="3"/>
      <c r="BD666" s="3"/>
      <c r="BG666" s="3"/>
      <c r="BJ666" s="3"/>
      <c r="BM666" s="3"/>
      <c r="BP666" s="3"/>
      <c r="BS666" s="3"/>
    </row>
    <row r="667" spans="4:71" x14ac:dyDescent="0.25">
      <c r="D667" s="3"/>
      <c r="H667" s="3"/>
      <c r="N667" s="3"/>
      <c r="S667" s="3"/>
      <c r="U667" s="3"/>
      <c r="W667" s="3"/>
      <c r="Y667" s="3"/>
      <c r="AA667" s="3"/>
      <c r="AC667" s="3"/>
      <c r="AE667" s="3"/>
      <c r="AG667" s="3"/>
      <c r="AI667" s="3"/>
      <c r="AK667" s="3"/>
      <c r="AM667" s="3"/>
      <c r="AO667" s="3"/>
      <c r="AQ667" s="3"/>
      <c r="AS667" s="3"/>
      <c r="AU667" s="3"/>
      <c r="AX667" s="3"/>
      <c r="BA667" s="3"/>
      <c r="BD667" s="3"/>
      <c r="BG667" s="3"/>
      <c r="BJ667" s="3"/>
      <c r="BM667" s="3"/>
      <c r="BP667" s="3"/>
      <c r="BS667" s="3"/>
    </row>
    <row r="668" spans="4:71" x14ac:dyDescent="0.25">
      <c r="D668" s="3"/>
      <c r="H668" s="3"/>
      <c r="N668" s="3"/>
      <c r="S668" s="3"/>
      <c r="U668" s="3"/>
      <c r="W668" s="3"/>
      <c r="Y668" s="3"/>
      <c r="AA668" s="3"/>
      <c r="AC668" s="3"/>
      <c r="AE668" s="3"/>
      <c r="AG668" s="3"/>
      <c r="AI668" s="3"/>
      <c r="AK668" s="3"/>
      <c r="AM668" s="3"/>
      <c r="AO668" s="3"/>
      <c r="AQ668" s="3"/>
      <c r="AS668" s="3"/>
      <c r="AU668" s="3"/>
      <c r="AX668" s="3"/>
      <c r="BA668" s="3"/>
      <c r="BD668" s="3"/>
      <c r="BG668" s="3"/>
      <c r="BJ668" s="3"/>
      <c r="BM668" s="3"/>
      <c r="BP668" s="3"/>
      <c r="BS668" s="3"/>
    </row>
    <row r="669" spans="4:71" x14ac:dyDescent="0.25">
      <c r="D669" s="3"/>
      <c r="H669" s="3"/>
      <c r="N669" s="3"/>
      <c r="S669" s="3"/>
      <c r="U669" s="3"/>
      <c r="W669" s="3"/>
      <c r="Y669" s="3"/>
      <c r="AA669" s="3"/>
      <c r="AC669" s="3"/>
      <c r="AE669" s="3"/>
      <c r="AG669" s="3"/>
      <c r="AI669" s="3"/>
      <c r="AK669" s="3"/>
      <c r="AM669" s="3"/>
      <c r="AO669" s="3"/>
      <c r="AQ669" s="3"/>
      <c r="AS669" s="3"/>
      <c r="AU669" s="3"/>
      <c r="AX669" s="3"/>
      <c r="BA669" s="3"/>
      <c r="BD669" s="3"/>
      <c r="BG669" s="3"/>
      <c r="BJ669" s="3"/>
      <c r="BM669" s="3"/>
      <c r="BP669" s="3"/>
      <c r="BS669" s="3"/>
    </row>
    <row r="670" spans="4:71" x14ac:dyDescent="0.25">
      <c r="D670" s="3"/>
      <c r="H670" s="3"/>
      <c r="N670" s="3"/>
      <c r="S670" s="3"/>
      <c r="U670" s="3"/>
      <c r="W670" s="3"/>
      <c r="Y670" s="3"/>
      <c r="AA670" s="3"/>
      <c r="AC670" s="3"/>
      <c r="AE670" s="3"/>
      <c r="AG670" s="3"/>
      <c r="AI670" s="3"/>
      <c r="AK670" s="3"/>
      <c r="AM670" s="3"/>
      <c r="AO670" s="3"/>
      <c r="AQ670" s="3"/>
      <c r="AS670" s="3"/>
      <c r="AU670" s="3"/>
      <c r="AX670" s="3"/>
      <c r="BA670" s="3"/>
      <c r="BD670" s="3"/>
      <c r="BG670" s="3"/>
      <c r="BJ670" s="3"/>
      <c r="BM670" s="3"/>
      <c r="BP670" s="3"/>
      <c r="BS670" s="3"/>
    </row>
    <row r="671" spans="4:71" x14ac:dyDescent="0.25">
      <c r="D671" s="3"/>
      <c r="H671" s="3"/>
      <c r="N671" s="3"/>
      <c r="S671" s="3"/>
      <c r="U671" s="3"/>
      <c r="W671" s="3"/>
      <c r="Y671" s="3"/>
      <c r="AA671" s="3"/>
      <c r="AC671" s="3"/>
      <c r="AE671" s="3"/>
      <c r="AG671" s="3"/>
      <c r="AI671" s="3"/>
      <c r="AK671" s="3"/>
      <c r="AM671" s="3"/>
      <c r="AO671" s="3"/>
      <c r="AQ671" s="3"/>
      <c r="AS671" s="3"/>
      <c r="AU671" s="3"/>
      <c r="AX671" s="3"/>
      <c r="BA671" s="3"/>
      <c r="BD671" s="3"/>
      <c r="BG671" s="3"/>
      <c r="BJ671" s="3"/>
      <c r="BM671" s="3"/>
      <c r="BP671" s="3"/>
      <c r="BS671" s="3"/>
    </row>
    <row r="672" spans="4:71" x14ac:dyDescent="0.25">
      <c r="D672" s="3"/>
      <c r="H672" s="3"/>
      <c r="N672" s="3"/>
      <c r="S672" s="3"/>
      <c r="U672" s="3"/>
      <c r="W672" s="3"/>
      <c r="Y672" s="3"/>
      <c r="AA672" s="3"/>
      <c r="AC672" s="3"/>
      <c r="AE672" s="3"/>
      <c r="AG672" s="3"/>
      <c r="AI672" s="3"/>
      <c r="AK672" s="3"/>
      <c r="AM672" s="3"/>
      <c r="AO672" s="3"/>
      <c r="AQ672" s="3"/>
      <c r="AS672" s="3"/>
      <c r="AU672" s="3"/>
      <c r="AX672" s="3"/>
      <c r="BA672" s="3"/>
      <c r="BD672" s="3"/>
      <c r="BG672" s="3"/>
      <c r="BJ672" s="3"/>
      <c r="BM672" s="3"/>
      <c r="BP672" s="3"/>
      <c r="BS672" s="3"/>
    </row>
    <row r="673" spans="4:71" x14ac:dyDescent="0.25">
      <c r="D673" s="3"/>
      <c r="H673" s="3"/>
      <c r="N673" s="3"/>
      <c r="S673" s="3"/>
      <c r="U673" s="3"/>
      <c r="W673" s="3"/>
      <c r="Y673" s="3"/>
      <c r="AA673" s="3"/>
      <c r="AC673" s="3"/>
      <c r="AE673" s="3"/>
      <c r="AG673" s="3"/>
      <c r="AI673" s="3"/>
      <c r="AK673" s="3"/>
      <c r="AM673" s="3"/>
      <c r="AO673" s="3"/>
      <c r="AQ673" s="3"/>
      <c r="AS673" s="3"/>
      <c r="AU673" s="3"/>
      <c r="AX673" s="3"/>
      <c r="BA673" s="3"/>
      <c r="BD673" s="3"/>
      <c r="BG673" s="3"/>
      <c r="BJ673" s="3"/>
      <c r="BM673" s="3"/>
      <c r="BP673" s="3"/>
      <c r="BS673" s="3"/>
    </row>
    <row r="674" spans="4:71" x14ac:dyDescent="0.25">
      <c r="D674" s="3"/>
      <c r="H674" s="3"/>
      <c r="N674" s="3"/>
      <c r="S674" s="3"/>
      <c r="U674" s="3"/>
      <c r="W674" s="3"/>
      <c r="Y674" s="3"/>
      <c r="AA674" s="3"/>
      <c r="AC674" s="3"/>
      <c r="AE674" s="3"/>
      <c r="AG674" s="3"/>
      <c r="AI674" s="3"/>
      <c r="AK674" s="3"/>
      <c r="AM674" s="3"/>
      <c r="AO674" s="3"/>
      <c r="AQ674" s="3"/>
      <c r="AS674" s="3"/>
      <c r="AU674" s="3"/>
      <c r="AX674" s="3"/>
      <c r="BA674" s="3"/>
      <c r="BD674" s="3"/>
      <c r="BG674" s="3"/>
      <c r="BJ674" s="3"/>
      <c r="BM674" s="3"/>
      <c r="BP674" s="3"/>
      <c r="BS674" s="3"/>
    </row>
    <row r="675" spans="4:71" x14ac:dyDescent="0.25">
      <c r="D675" s="3"/>
      <c r="H675" s="3"/>
      <c r="N675" s="3"/>
      <c r="S675" s="3"/>
      <c r="U675" s="3"/>
      <c r="W675" s="3"/>
      <c r="Y675" s="3"/>
      <c r="AA675" s="3"/>
      <c r="AC675" s="3"/>
      <c r="AE675" s="3"/>
      <c r="AG675" s="3"/>
      <c r="AI675" s="3"/>
      <c r="AK675" s="3"/>
      <c r="AM675" s="3"/>
      <c r="AO675" s="3"/>
      <c r="AQ675" s="3"/>
      <c r="AS675" s="3"/>
      <c r="AU675" s="3"/>
      <c r="AX675" s="3"/>
      <c r="BA675" s="3"/>
      <c r="BD675" s="3"/>
      <c r="BG675" s="3"/>
      <c r="BJ675" s="3"/>
      <c r="BM675" s="3"/>
      <c r="BP675" s="3"/>
      <c r="BS675" s="3"/>
    </row>
    <row r="676" spans="4:71" x14ac:dyDescent="0.25">
      <c r="D676" s="3"/>
      <c r="H676" s="3"/>
      <c r="N676" s="3"/>
      <c r="S676" s="3"/>
      <c r="U676" s="3"/>
      <c r="W676" s="3"/>
      <c r="Y676" s="3"/>
      <c r="AA676" s="3"/>
      <c r="AC676" s="3"/>
      <c r="AE676" s="3"/>
      <c r="AG676" s="3"/>
      <c r="AI676" s="3"/>
      <c r="AK676" s="3"/>
      <c r="AM676" s="3"/>
      <c r="AO676" s="3"/>
      <c r="AQ676" s="3"/>
      <c r="AS676" s="3"/>
      <c r="AU676" s="3"/>
      <c r="AX676" s="3"/>
      <c r="BA676" s="3"/>
      <c r="BD676" s="3"/>
      <c r="BG676" s="3"/>
      <c r="BJ676" s="3"/>
      <c r="BM676" s="3"/>
      <c r="BP676" s="3"/>
      <c r="BS676" s="3"/>
    </row>
    <row r="677" spans="4:71" x14ac:dyDescent="0.25">
      <c r="D677" s="3"/>
      <c r="H677" s="3"/>
      <c r="N677" s="3"/>
      <c r="S677" s="3"/>
      <c r="U677" s="3"/>
      <c r="W677" s="3"/>
      <c r="Y677" s="3"/>
      <c r="AA677" s="3"/>
      <c r="AC677" s="3"/>
      <c r="AE677" s="3"/>
      <c r="AG677" s="3"/>
      <c r="AI677" s="3"/>
      <c r="AK677" s="3"/>
      <c r="AM677" s="3"/>
      <c r="AO677" s="3"/>
      <c r="AQ677" s="3"/>
      <c r="AS677" s="3"/>
      <c r="AU677" s="3"/>
      <c r="AX677" s="3"/>
      <c r="BA677" s="3"/>
      <c r="BD677" s="3"/>
      <c r="BG677" s="3"/>
      <c r="BJ677" s="3"/>
      <c r="BM677" s="3"/>
      <c r="BP677" s="3"/>
      <c r="BS677" s="3"/>
    </row>
    <row r="678" spans="4:71" x14ac:dyDescent="0.25">
      <c r="D678" s="3"/>
      <c r="H678" s="3"/>
      <c r="N678" s="3"/>
      <c r="S678" s="3"/>
      <c r="U678" s="3"/>
      <c r="W678" s="3"/>
      <c r="Y678" s="3"/>
      <c r="AA678" s="3"/>
      <c r="AC678" s="3"/>
      <c r="AE678" s="3"/>
      <c r="AG678" s="3"/>
      <c r="AI678" s="3"/>
      <c r="AK678" s="3"/>
      <c r="AM678" s="3"/>
      <c r="AO678" s="3"/>
      <c r="AQ678" s="3"/>
      <c r="AS678" s="3"/>
      <c r="AU678" s="3"/>
      <c r="AX678" s="3"/>
      <c r="BA678" s="3"/>
      <c r="BD678" s="3"/>
      <c r="BG678" s="3"/>
      <c r="BJ678" s="3"/>
      <c r="BM678" s="3"/>
      <c r="BP678" s="3"/>
      <c r="BS678" s="3"/>
    </row>
    <row r="679" spans="4:71" x14ac:dyDescent="0.25">
      <c r="D679" s="3"/>
      <c r="H679" s="3"/>
      <c r="N679" s="3"/>
      <c r="S679" s="3"/>
      <c r="U679" s="3"/>
      <c r="W679" s="3"/>
      <c r="Y679" s="3"/>
      <c r="AA679" s="3"/>
      <c r="AC679" s="3"/>
      <c r="AE679" s="3"/>
      <c r="AG679" s="3"/>
      <c r="AI679" s="3"/>
      <c r="AK679" s="3"/>
      <c r="AM679" s="3"/>
      <c r="AO679" s="3"/>
      <c r="AQ679" s="3"/>
      <c r="AS679" s="3"/>
      <c r="AU679" s="3"/>
      <c r="AX679" s="3"/>
      <c r="BA679" s="3"/>
      <c r="BD679" s="3"/>
      <c r="BG679" s="3"/>
      <c r="BJ679" s="3"/>
      <c r="BM679" s="3"/>
      <c r="BP679" s="3"/>
      <c r="BS679" s="3"/>
    </row>
    <row r="680" spans="4:71" x14ac:dyDescent="0.25">
      <c r="D680" s="3"/>
      <c r="H680" s="3"/>
      <c r="N680" s="3"/>
      <c r="S680" s="3"/>
      <c r="U680" s="3"/>
      <c r="W680" s="3"/>
      <c r="Y680" s="3"/>
      <c r="AA680" s="3"/>
      <c r="AC680" s="3"/>
      <c r="AE680" s="3"/>
      <c r="AG680" s="3"/>
      <c r="AI680" s="3"/>
      <c r="AK680" s="3"/>
      <c r="AM680" s="3"/>
      <c r="AO680" s="3"/>
      <c r="AQ680" s="3"/>
      <c r="AS680" s="3"/>
      <c r="AU680" s="3"/>
      <c r="AX680" s="3"/>
      <c r="BA680" s="3"/>
      <c r="BD680" s="3"/>
      <c r="BG680" s="3"/>
      <c r="BJ680" s="3"/>
      <c r="BM680" s="3"/>
      <c r="BP680" s="3"/>
      <c r="BS680" s="3"/>
    </row>
    <row r="681" spans="4:71" x14ac:dyDescent="0.25">
      <c r="D681" s="3"/>
      <c r="H681" s="3"/>
      <c r="N681" s="3"/>
      <c r="S681" s="3"/>
      <c r="U681" s="3"/>
      <c r="W681" s="3"/>
      <c r="Y681" s="3"/>
      <c r="AA681" s="3"/>
      <c r="AC681" s="3"/>
      <c r="AE681" s="3"/>
      <c r="AG681" s="3"/>
      <c r="AI681" s="3"/>
      <c r="AK681" s="3"/>
      <c r="AM681" s="3"/>
      <c r="AO681" s="3"/>
      <c r="AQ681" s="3"/>
      <c r="AS681" s="3"/>
      <c r="AU681" s="3"/>
      <c r="AX681" s="3"/>
      <c r="BA681" s="3"/>
      <c r="BD681" s="3"/>
      <c r="BG681" s="3"/>
      <c r="BJ681" s="3"/>
      <c r="BM681" s="3"/>
      <c r="BP681" s="3"/>
      <c r="BS681" s="3"/>
    </row>
    <row r="682" spans="4:71" x14ac:dyDescent="0.25">
      <c r="D682" s="3"/>
      <c r="H682" s="3"/>
      <c r="N682" s="3"/>
      <c r="S682" s="3"/>
      <c r="U682" s="3"/>
      <c r="W682" s="3"/>
      <c r="Y682" s="3"/>
      <c r="AA682" s="3"/>
      <c r="AC682" s="3"/>
      <c r="AE682" s="3"/>
      <c r="AG682" s="3"/>
      <c r="AI682" s="3"/>
      <c r="AK682" s="3"/>
      <c r="AM682" s="3"/>
      <c r="AO682" s="3"/>
      <c r="AQ682" s="3"/>
      <c r="AS682" s="3"/>
      <c r="AU682" s="3"/>
      <c r="AX682" s="3"/>
      <c r="BA682" s="3"/>
      <c r="BD682" s="3"/>
      <c r="BG682" s="3"/>
      <c r="BJ682" s="3"/>
      <c r="BM682" s="3"/>
      <c r="BP682" s="3"/>
      <c r="BS682" s="3"/>
    </row>
    <row r="683" spans="4:71" x14ac:dyDescent="0.25">
      <c r="D683" s="3"/>
      <c r="H683" s="3"/>
      <c r="N683" s="3"/>
      <c r="S683" s="3"/>
      <c r="U683" s="3"/>
      <c r="W683" s="3"/>
      <c r="Y683" s="3"/>
      <c r="AA683" s="3"/>
      <c r="AC683" s="3"/>
      <c r="AE683" s="3"/>
      <c r="AG683" s="3"/>
      <c r="AI683" s="3"/>
      <c r="AK683" s="3"/>
      <c r="AM683" s="3"/>
      <c r="AO683" s="3"/>
      <c r="AQ683" s="3"/>
      <c r="AS683" s="3"/>
      <c r="AU683" s="3"/>
      <c r="AX683" s="3"/>
      <c r="BA683" s="3"/>
      <c r="BD683" s="3"/>
      <c r="BG683" s="3"/>
      <c r="BJ683" s="3"/>
      <c r="BM683" s="3"/>
      <c r="BP683" s="3"/>
      <c r="BS683" s="3"/>
    </row>
    <row r="684" spans="4:71" x14ac:dyDescent="0.25">
      <c r="D684" s="3"/>
      <c r="H684" s="3"/>
      <c r="N684" s="3"/>
      <c r="S684" s="3"/>
      <c r="U684" s="3"/>
      <c r="W684" s="3"/>
      <c r="Y684" s="3"/>
      <c r="AA684" s="3"/>
      <c r="AC684" s="3"/>
      <c r="AE684" s="3"/>
      <c r="AG684" s="3"/>
      <c r="AI684" s="3"/>
      <c r="AK684" s="3"/>
      <c r="AM684" s="3"/>
      <c r="AO684" s="3"/>
      <c r="AQ684" s="3"/>
      <c r="AS684" s="3"/>
      <c r="AU684" s="3"/>
      <c r="AX684" s="3"/>
      <c r="BA684" s="3"/>
      <c r="BD684" s="3"/>
      <c r="BG684" s="3"/>
      <c r="BJ684" s="3"/>
      <c r="BM684" s="3"/>
      <c r="BP684" s="3"/>
      <c r="BS684" s="3"/>
    </row>
    <row r="685" spans="4:71" x14ac:dyDescent="0.25">
      <c r="D685" s="3"/>
      <c r="H685" s="3"/>
      <c r="N685" s="3"/>
      <c r="S685" s="3"/>
      <c r="U685" s="3"/>
      <c r="W685" s="3"/>
      <c r="Y685" s="3"/>
      <c r="AA685" s="3"/>
      <c r="AC685" s="3"/>
      <c r="AE685" s="3"/>
      <c r="AG685" s="3"/>
      <c r="AI685" s="3"/>
      <c r="AK685" s="3"/>
      <c r="AM685" s="3"/>
      <c r="AO685" s="3"/>
      <c r="AQ685" s="3"/>
      <c r="AS685" s="3"/>
      <c r="AU685" s="3"/>
      <c r="AX685" s="3"/>
      <c r="BA685" s="3"/>
      <c r="BD685" s="3"/>
      <c r="BG685" s="3"/>
      <c r="BJ685" s="3"/>
      <c r="BM685" s="3"/>
      <c r="BP685" s="3"/>
      <c r="BS685" s="3"/>
    </row>
    <row r="686" spans="4:71" x14ac:dyDescent="0.25">
      <c r="D686" s="3"/>
      <c r="H686" s="3"/>
      <c r="N686" s="3"/>
      <c r="S686" s="3"/>
      <c r="U686" s="3"/>
      <c r="W686" s="3"/>
      <c r="Y686" s="3"/>
      <c r="AA686" s="3"/>
      <c r="AC686" s="3"/>
      <c r="AE686" s="3"/>
      <c r="AG686" s="3"/>
      <c r="AI686" s="3"/>
      <c r="AK686" s="3"/>
      <c r="AM686" s="3"/>
      <c r="AO686" s="3"/>
      <c r="AQ686" s="3"/>
      <c r="AS686" s="3"/>
      <c r="AU686" s="3"/>
      <c r="AX686" s="3"/>
      <c r="BA686" s="3"/>
      <c r="BD686" s="3"/>
      <c r="BG686" s="3"/>
      <c r="BJ686" s="3"/>
      <c r="BM686" s="3"/>
      <c r="BP686" s="3"/>
      <c r="BS686" s="3"/>
    </row>
    <row r="687" spans="4:71" x14ac:dyDescent="0.25">
      <c r="D687" s="3"/>
      <c r="H687" s="3"/>
      <c r="N687" s="3"/>
      <c r="S687" s="3"/>
      <c r="U687" s="3"/>
      <c r="W687" s="3"/>
      <c r="Y687" s="3"/>
      <c r="AA687" s="3"/>
      <c r="AC687" s="3"/>
      <c r="AE687" s="3"/>
      <c r="AG687" s="3"/>
      <c r="AI687" s="3"/>
      <c r="AK687" s="3"/>
      <c r="AM687" s="3"/>
      <c r="AO687" s="3"/>
      <c r="AQ687" s="3"/>
      <c r="AS687" s="3"/>
      <c r="AU687" s="3"/>
      <c r="AX687" s="3"/>
      <c r="BA687" s="3"/>
      <c r="BD687" s="3"/>
      <c r="BG687" s="3"/>
      <c r="BJ687" s="3"/>
      <c r="BM687" s="3"/>
      <c r="BP687" s="3"/>
      <c r="BS687" s="3"/>
    </row>
    <row r="688" spans="4:71" x14ac:dyDescent="0.25">
      <c r="D688" s="3"/>
      <c r="H688" s="3"/>
      <c r="N688" s="3"/>
      <c r="S688" s="3"/>
      <c r="U688" s="3"/>
      <c r="W688" s="3"/>
      <c r="Y688" s="3"/>
      <c r="AA688" s="3"/>
      <c r="AC688" s="3"/>
      <c r="AE688" s="3"/>
      <c r="AG688" s="3"/>
      <c r="AI688" s="3"/>
      <c r="AK688" s="3"/>
      <c r="AM688" s="3"/>
      <c r="AO688" s="3"/>
      <c r="AQ688" s="3"/>
      <c r="AS688" s="3"/>
      <c r="AU688" s="3"/>
      <c r="AX688" s="3"/>
      <c r="BA688" s="3"/>
      <c r="BD688" s="3"/>
      <c r="BG688" s="3"/>
      <c r="BJ688" s="3"/>
      <c r="BM688" s="3"/>
      <c r="BP688" s="3"/>
      <c r="BS688" s="3"/>
    </row>
    <row r="689" spans="4:71" x14ac:dyDescent="0.25">
      <c r="D689" s="3"/>
      <c r="H689" s="3"/>
      <c r="N689" s="3"/>
      <c r="S689" s="3"/>
      <c r="U689" s="3"/>
      <c r="W689" s="3"/>
      <c r="Y689" s="3"/>
      <c r="AA689" s="3"/>
      <c r="AC689" s="3"/>
      <c r="AE689" s="3"/>
      <c r="AG689" s="3"/>
      <c r="AI689" s="3"/>
      <c r="AK689" s="3"/>
      <c r="AM689" s="3"/>
      <c r="AO689" s="3"/>
      <c r="AQ689" s="3"/>
      <c r="AS689" s="3"/>
      <c r="AU689" s="3"/>
      <c r="AX689" s="3"/>
      <c r="BA689" s="3"/>
      <c r="BD689" s="3"/>
      <c r="BG689" s="3"/>
      <c r="BJ689" s="3"/>
      <c r="BM689" s="3"/>
      <c r="BP689" s="3"/>
      <c r="BS689" s="3"/>
    </row>
    <row r="690" spans="4:71" x14ac:dyDescent="0.25">
      <c r="D690" s="3"/>
      <c r="H690" s="3"/>
      <c r="N690" s="3"/>
      <c r="S690" s="3"/>
      <c r="U690" s="3"/>
      <c r="W690" s="3"/>
      <c r="Y690" s="3"/>
      <c r="AA690" s="3"/>
      <c r="AC690" s="3"/>
      <c r="AE690" s="3"/>
      <c r="AG690" s="3"/>
      <c r="AI690" s="3"/>
      <c r="AK690" s="3"/>
      <c r="AM690" s="3"/>
      <c r="AO690" s="3"/>
      <c r="AQ690" s="3"/>
      <c r="AS690" s="3"/>
      <c r="AU690" s="3"/>
      <c r="AX690" s="3"/>
      <c r="BA690" s="3"/>
      <c r="BD690" s="3"/>
      <c r="BG690" s="3"/>
      <c r="BJ690" s="3"/>
      <c r="BM690" s="3"/>
      <c r="BP690" s="3"/>
      <c r="BS690" s="3"/>
    </row>
    <row r="691" spans="4:71" x14ac:dyDescent="0.25">
      <c r="D691" s="3"/>
      <c r="H691" s="3"/>
      <c r="N691" s="3"/>
      <c r="S691" s="3"/>
      <c r="U691" s="3"/>
      <c r="W691" s="3"/>
      <c r="Y691" s="3"/>
      <c r="AA691" s="3"/>
      <c r="AC691" s="3"/>
      <c r="AE691" s="3"/>
      <c r="AG691" s="3"/>
      <c r="AI691" s="3"/>
      <c r="AK691" s="3"/>
      <c r="AM691" s="3"/>
      <c r="AO691" s="3"/>
      <c r="AQ691" s="3"/>
      <c r="AS691" s="3"/>
      <c r="AU691" s="3"/>
      <c r="AX691" s="3"/>
      <c r="BA691" s="3"/>
      <c r="BD691" s="3"/>
      <c r="BG691" s="3"/>
      <c r="BJ691" s="3"/>
      <c r="BM691" s="3"/>
      <c r="BP691" s="3"/>
      <c r="BS691" s="3"/>
    </row>
    <row r="692" spans="4:71" x14ac:dyDescent="0.25">
      <c r="D692" s="3"/>
      <c r="H692" s="3"/>
      <c r="N692" s="3"/>
      <c r="S692" s="3"/>
      <c r="U692" s="3"/>
      <c r="W692" s="3"/>
      <c r="Y692" s="3"/>
      <c r="AA692" s="3"/>
      <c r="AC692" s="3"/>
      <c r="AE692" s="3"/>
      <c r="AG692" s="3"/>
      <c r="AI692" s="3"/>
      <c r="AK692" s="3"/>
      <c r="AM692" s="3"/>
      <c r="AO692" s="3"/>
      <c r="AQ692" s="3"/>
      <c r="AS692" s="3"/>
      <c r="AU692" s="3"/>
      <c r="AX692" s="3"/>
      <c r="BA692" s="3"/>
      <c r="BD692" s="3"/>
      <c r="BG692" s="3"/>
      <c r="BJ692" s="3"/>
      <c r="BM692" s="3"/>
      <c r="BP692" s="3"/>
      <c r="BS692" s="3"/>
    </row>
    <row r="693" spans="4:71" x14ac:dyDescent="0.25">
      <c r="D693" s="3"/>
      <c r="H693" s="3"/>
      <c r="N693" s="3"/>
      <c r="S693" s="3"/>
      <c r="U693" s="3"/>
      <c r="W693" s="3"/>
      <c r="Y693" s="3"/>
      <c r="AA693" s="3"/>
      <c r="AC693" s="3"/>
      <c r="AE693" s="3"/>
      <c r="AG693" s="3"/>
      <c r="AI693" s="3"/>
      <c r="AK693" s="3"/>
      <c r="AM693" s="3"/>
      <c r="AO693" s="3"/>
      <c r="AQ693" s="3"/>
      <c r="AS693" s="3"/>
      <c r="AU693" s="3"/>
      <c r="AX693" s="3"/>
      <c r="BA693" s="3"/>
      <c r="BD693" s="3"/>
      <c r="BG693" s="3"/>
      <c r="BJ693" s="3"/>
      <c r="BM693" s="3"/>
      <c r="BP693" s="3"/>
      <c r="BS693" s="3"/>
    </row>
    <row r="694" spans="4:71" x14ac:dyDescent="0.25">
      <c r="D694" s="3"/>
      <c r="H694" s="3"/>
      <c r="N694" s="3"/>
      <c r="S694" s="3"/>
      <c r="U694" s="3"/>
      <c r="W694" s="3"/>
      <c r="Y694" s="3"/>
      <c r="AA694" s="3"/>
      <c r="AC694" s="3"/>
      <c r="AE694" s="3"/>
      <c r="AG694" s="3"/>
      <c r="AI694" s="3"/>
      <c r="AK694" s="3"/>
      <c r="AM694" s="3"/>
      <c r="AO694" s="3"/>
      <c r="AQ694" s="3"/>
      <c r="AS694" s="3"/>
      <c r="AU694" s="3"/>
      <c r="AX694" s="3"/>
      <c r="BA694" s="3"/>
      <c r="BD694" s="3"/>
      <c r="BG694" s="3"/>
      <c r="BJ694" s="3"/>
      <c r="BM694" s="3"/>
      <c r="BP694" s="3"/>
      <c r="BS694" s="3"/>
    </row>
    <row r="695" spans="4:71" x14ac:dyDescent="0.25">
      <c r="D695" s="3"/>
      <c r="H695" s="3"/>
      <c r="N695" s="3"/>
      <c r="S695" s="3"/>
      <c r="U695" s="3"/>
      <c r="W695" s="3"/>
      <c r="Y695" s="3"/>
      <c r="AA695" s="3"/>
      <c r="AC695" s="3"/>
      <c r="AE695" s="3"/>
      <c r="AG695" s="3"/>
      <c r="AI695" s="3"/>
      <c r="AK695" s="3"/>
      <c r="AM695" s="3"/>
      <c r="AO695" s="3"/>
      <c r="AQ695" s="3"/>
      <c r="AS695" s="3"/>
      <c r="AU695" s="3"/>
      <c r="AX695" s="3"/>
      <c r="BA695" s="3"/>
      <c r="BD695" s="3"/>
      <c r="BG695" s="3"/>
      <c r="BJ695" s="3"/>
      <c r="BM695" s="3"/>
      <c r="BP695" s="3"/>
      <c r="BS695" s="3"/>
    </row>
    <row r="696" spans="4:71" x14ac:dyDescent="0.25">
      <c r="D696" s="3"/>
      <c r="H696" s="3"/>
      <c r="N696" s="3"/>
      <c r="S696" s="3"/>
      <c r="U696" s="3"/>
      <c r="W696" s="3"/>
      <c r="Y696" s="3"/>
      <c r="AA696" s="3"/>
      <c r="AC696" s="3"/>
      <c r="AE696" s="3"/>
      <c r="AG696" s="3"/>
      <c r="AI696" s="3"/>
      <c r="AK696" s="3"/>
      <c r="AM696" s="3"/>
      <c r="AO696" s="3"/>
      <c r="AQ696" s="3"/>
      <c r="AS696" s="3"/>
      <c r="AU696" s="3"/>
      <c r="AX696" s="3"/>
      <c r="BA696" s="3"/>
      <c r="BD696" s="3"/>
      <c r="BG696" s="3"/>
      <c r="BJ696" s="3"/>
      <c r="BM696" s="3"/>
      <c r="BP696" s="3"/>
      <c r="BS696" s="3"/>
    </row>
    <row r="697" spans="4:71" x14ac:dyDescent="0.25">
      <c r="D697" s="3"/>
      <c r="H697" s="3"/>
      <c r="N697" s="3"/>
      <c r="S697" s="3"/>
      <c r="U697" s="3"/>
      <c r="W697" s="3"/>
      <c r="Y697" s="3"/>
      <c r="AA697" s="3"/>
      <c r="AC697" s="3"/>
      <c r="AE697" s="3"/>
      <c r="AG697" s="3"/>
      <c r="AI697" s="3"/>
      <c r="AK697" s="3"/>
      <c r="AM697" s="3"/>
      <c r="AO697" s="3"/>
      <c r="AQ697" s="3"/>
      <c r="AS697" s="3"/>
      <c r="AU697" s="3"/>
      <c r="AX697" s="3"/>
      <c r="BA697" s="3"/>
      <c r="BD697" s="3"/>
      <c r="BG697" s="3"/>
      <c r="BJ697" s="3"/>
      <c r="BM697" s="3"/>
      <c r="BP697" s="3"/>
      <c r="BS697" s="3"/>
    </row>
    <row r="698" spans="4:71" x14ac:dyDescent="0.25">
      <c r="D698" s="3"/>
      <c r="H698" s="3"/>
      <c r="N698" s="3"/>
      <c r="S698" s="3"/>
      <c r="U698" s="3"/>
      <c r="W698" s="3"/>
      <c r="Y698" s="3"/>
      <c r="AA698" s="3"/>
      <c r="AC698" s="3"/>
      <c r="AE698" s="3"/>
      <c r="AG698" s="3"/>
      <c r="AI698" s="3"/>
      <c r="AK698" s="3"/>
      <c r="AM698" s="3"/>
      <c r="AO698" s="3"/>
      <c r="AQ698" s="3"/>
      <c r="AS698" s="3"/>
      <c r="AU698" s="3"/>
      <c r="AX698" s="3"/>
      <c r="BA698" s="3"/>
      <c r="BD698" s="3"/>
      <c r="BG698" s="3"/>
      <c r="BJ698" s="3"/>
      <c r="BM698" s="3"/>
      <c r="BP698" s="3"/>
      <c r="BS698" s="3"/>
    </row>
    <row r="699" spans="4:71" x14ac:dyDescent="0.25">
      <c r="D699" s="3"/>
      <c r="H699" s="3"/>
      <c r="N699" s="3"/>
      <c r="S699" s="3"/>
      <c r="U699" s="3"/>
      <c r="W699" s="3"/>
      <c r="Y699" s="3"/>
      <c r="AA699" s="3"/>
      <c r="AC699" s="3"/>
      <c r="AE699" s="3"/>
      <c r="AG699" s="3"/>
      <c r="AI699" s="3"/>
      <c r="AK699" s="3"/>
      <c r="AM699" s="3"/>
      <c r="AO699" s="3"/>
      <c r="AQ699" s="3"/>
      <c r="AS699" s="3"/>
      <c r="AU699" s="3"/>
      <c r="AX699" s="3"/>
      <c r="BA699" s="3"/>
      <c r="BD699" s="3"/>
      <c r="BG699" s="3"/>
      <c r="BJ699" s="3"/>
      <c r="BM699" s="3"/>
      <c r="BP699" s="3"/>
      <c r="BS699" s="3"/>
    </row>
    <row r="700" spans="4:71" x14ac:dyDescent="0.25">
      <c r="D700" s="3"/>
      <c r="H700" s="3"/>
      <c r="N700" s="3"/>
      <c r="S700" s="3"/>
      <c r="U700" s="3"/>
      <c r="W700" s="3"/>
      <c r="Y700" s="3"/>
      <c r="AA700" s="3"/>
      <c r="AC700" s="3"/>
      <c r="AE700" s="3"/>
      <c r="AG700" s="3"/>
      <c r="AI700" s="3"/>
      <c r="AK700" s="3"/>
      <c r="AM700" s="3"/>
      <c r="AO700" s="3"/>
      <c r="AQ700" s="3"/>
      <c r="AS700" s="3"/>
      <c r="AU700" s="3"/>
      <c r="AX700" s="3"/>
      <c r="BA700" s="3"/>
      <c r="BD700" s="3"/>
      <c r="BG700" s="3"/>
      <c r="BJ700" s="3"/>
      <c r="BM700" s="3"/>
      <c r="BP700" s="3"/>
      <c r="BS700" s="3"/>
    </row>
    <row r="701" spans="4:71" x14ac:dyDescent="0.25">
      <c r="D701" s="3"/>
      <c r="H701" s="3"/>
      <c r="N701" s="3"/>
      <c r="S701" s="3"/>
      <c r="U701" s="3"/>
      <c r="W701" s="3"/>
      <c r="Y701" s="3"/>
      <c r="AA701" s="3"/>
      <c r="AC701" s="3"/>
      <c r="AE701" s="3"/>
      <c r="AG701" s="3"/>
      <c r="AI701" s="3"/>
      <c r="AK701" s="3"/>
      <c r="AM701" s="3"/>
      <c r="AO701" s="3"/>
      <c r="AQ701" s="3"/>
      <c r="AS701" s="3"/>
      <c r="AU701" s="3"/>
      <c r="AX701" s="3"/>
      <c r="BA701" s="3"/>
      <c r="BD701" s="3"/>
      <c r="BG701" s="3"/>
      <c r="BJ701" s="3"/>
      <c r="BM701" s="3"/>
      <c r="BP701" s="3"/>
      <c r="BS701" s="3"/>
    </row>
    <row r="702" spans="4:71" x14ac:dyDescent="0.25">
      <c r="D702" s="3"/>
      <c r="H702" s="3"/>
      <c r="N702" s="3"/>
      <c r="S702" s="3"/>
      <c r="U702" s="3"/>
      <c r="W702" s="3"/>
      <c r="Y702" s="3"/>
      <c r="AA702" s="3"/>
      <c r="AC702" s="3"/>
      <c r="AE702" s="3"/>
      <c r="AG702" s="3"/>
      <c r="AI702" s="3"/>
      <c r="AK702" s="3"/>
      <c r="AM702" s="3"/>
      <c r="AO702" s="3"/>
      <c r="AQ702" s="3"/>
      <c r="AS702" s="3"/>
      <c r="AU702" s="3"/>
      <c r="AX702" s="3"/>
      <c r="BA702" s="3"/>
      <c r="BD702" s="3"/>
      <c r="BG702" s="3"/>
      <c r="BJ702" s="3"/>
      <c r="BM702" s="3"/>
      <c r="BP702" s="3"/>
      <c r="BS702" s="3"/>
    </row>
    <row r="703" spans="4:71" x14ac:dyDescent="0.25">
      <c r="D703" s="3"/>
      <c r="H703" s="3"/>
      <c r="N703" s="3"/>
      <c r="S703" s="3"/>
      <c r="U703" s="3"/>
      <c r="W703" s="3"/>
      <c r="Y703" s="3"/>
      <c r="AA703" s="3"/>
      <c r="AC703" s="3"/>
      <c r="AE703" s="3"/>
      <c r="AG703" s="3"/>
      <c r="AI703" s="3"/>
      <c r="AK703" s="3"/>
      <c r="AM703" s="3"/>
      <c r="AO703" s="3"/>
      <c r="AQ703" s="3"/>
      <c r="AS703" s="3"/>
      <c r="AU703" s="3"/>
      <c r="AX703" s="3"/>
      <c r="BA703" s="3"/>
      <c r="BD703" s="3"/>
      <c r="BG703" s="3"/>
      <c r="BJ703" s="3"/>
      <c r="BM703" s="3"/>
      <c r="BP703" s="3"/>
      <c r="BS703" s="3"/>
    </row>
    <row r="704" spans="4:71" x14ac:dyDescent="0.25">
      <c r="D704" s="3"/>
      <c r="H704" s="3"/>
      <c r="N704" s="3"/>
      <c r="S704" s="3"/>
      <c r="U704" s="3"/>
      <c r="W704" s="3"/>
      <c r="Y704" s="3"/>
      <c r="AA704" s="3"/>
      <c r="AC704" s="3"/>
      <c r="AE704" s="3"/>
      <c r="AG704" s="3"/>
      <c r="AI704" s="3"/>
      <c r="AK704" s="3"/>
      <c r="AM704" s="3"/>
      <c r="AO704" s="3"/>
      <c r="AQ704" s="3"/>
      <c r="AS704" s="3"/>
      <c r="AU704" s="3"/>
      <c r="AX704" s="3"/>
      <c r="BA704" s="3"/>
      <c r="BD704" s="3"/>
      <c r="BG704" s="3"/>
      <c r="BJ704" s="3"/>
      <c r="BM704" s="3"/>
      <c r="BP704" s="3"/>
      <c r="BS704" s="3"/>
    </row>
    <row r="705" spans="4:71" x14ac:dyDescent="0.25">
      <c r="D705" s="3"/>
      <c r="H705" s="3"/>
      <c r="N705" s="3"/>
      <c r="S705" s="3"/>
      <c r="U705" s="3"/>
      <c r="W705" s="3"/>
      <c r="Y705" s="3"/>
      <c r="AA705" s="3"/>
      <c r="AC705" s="3"/>
      <c r="AE705" s="3"/>
      <c r="AG705" s="3"/>
      <c r="AI705" s="3"/>
      <c r="AK705" s="3"/>
      <c r="AM705" s="3"/>
      <c r="AO705" s="3"/>
      <c r="AQ705" s="3"/>
      <c r="AS705" s="3"/>
      <c r="AU705" s="3"/>
      <c r="AX705" s="3"/>
      <c r="BA705" s="3"/>
      <c r="BD705" s="3"/>
      <c r="BG705" s="3"/>
      <c r="BJ705" s="3"/>
      <c r="BM705" s="3"/>
      <c r="BP705" s="3"/>
      <c r="BS705" s="3"/>
    </row>
    <row r="706" spans="4:71" x14ac:dyDescent="0.25">
      <c r="D706" s="3"/>
      <c r="H706" s="3"/>
      <c r="N706" s="3"/>
      <c r="S706" s="3"/>
      <c r="U706" s="3"/>
      <c r="W706" s="3"/>
      <c r="Y706" s="3"/>
      <c r="AA706" s="3"/>
      <c r="AC706" s="3"/>
      <c r="AE706" s="3"/>
      <c r="AG706" s="3"/>
      <c r="AI706" s="3"/>
      <c r="AK706" s="3"/>
      <c r="AM706" s="3"/>
      <c r="AO706" s="3"/>
      <c r="AQ706" s="3"/>
      <c r="AS706" s="3"/>
      <c r="AU706" s="3"/>
      <c r="AX706" s="3"/>
      <c r="BA706" s="3"/>
      <c r="BD706" s="3"/>
      <c r="BG706" s="3"/>
      <c r="BJ706" s="3"/>
      <c r="BM706" s="3"/>
      <c r="BP706" s="3"/>
      <c r="BS706" s="3"/>
    </row>
    <row r="707" spans="4:71" x14ac:dyDescent="0.25">
      <c r="D707" s="3"/>
      <c r="H707" s="3"/>
      <c r="N707" s="3"/>
      <c r="S707" s="3"/>
      <c r="U707" s="3"/>
      <c r="W707" s="3"/>
      <c r="Y707" s="3"/>
      <c r="AA707" s="3"/>
      <c r="AC707" s="3"/>
      <c r="AE707" s="3"/>
      <c r="AG707" s="3"/>
      <c r="AI707" s="3"/>
      <c r="AK707" s="3"/>
      <c r="AM707" s="3"/>
      <c r="AO707" s="3"/>
      <c r="AQ707" s="3"/>
      <c r="AS707" s="3"/>
      <c r="AU707" s="3"/>
      <c r="AX707" s="3"/>
      <c r="BA707" s="3"/>
      <c r="BD707" s="3"/>
      <c r="BG707" s="3"/>
      <c r="BJ707" s="3"/>
      <c r="BM707" s="3"/>
      <c r="BP707" s="3"/>
      <c r="BS707" s="3"/>
    </row>
    <row r="708" spans="4:71" x14ac:dyDescent="0.25">
      <c r="D708" s="3"/>
      <c r="H708" s="3"/>
      <c r="N708" s="3"/>
      <c r="S708" s="3"/>
      <c r="U708" s="3"/>
      <c r="W708" s="3"/>
      <c r="Y708" s="3"/>
      <c r="AA708" s="3"/>
      <c r="AC708" s="3"/>
      <c r="AE708" s="3"/>
      <c r="AG708" s="3"/>
      <c r="AI708" s="3"/>
      <c r="AK708" s="3"/>
      <c r="AM708" s="3"/>
      <c r="AO708" s="3"/>
      <c r="AQ708" s="3"/>
      <c r="AS708" s="3"/>
      <c r="AU708" s="3"/>
      <c r="AX708" s="3"/>
      <c r="BA708" s="3"/>
      <c r="BD708" s="3"/>
      <c r="BG708" s="3"/>
      <c r="BJ708" s="3"/>
      <c r="BM708" s="3"/>
      <c r="BP708" s="3"/>
      <c r="BS708" s="3"/>
    </row>
    <row r="709" spans="4:71" x14ac:dyDescent="0.25">
      <c r="D709" s="3"/>
      <c r="H709" s="3"/>
      <c r="N709" s="3"/>
      <c r="S709" s="3"/>
      <c r="U709" s="3"/>
      <c r="W709" s="3"/>
      <c r="Y709" s="3"/>
      <c r="AA709" s="3"/>
      <c r="AC709" s="3"/>
      <c r="AE709" s="3"/>
      <c r="AG709" s="3"/>
      <c r="AI709" s="3"/>
      <c r="AK709" s="3"/>
      <c r="AM709" s="3"/>
      <c r="AO709" s="3"/>
      <c r="AQ709" s="3"/>
      <c r="AS709" s="3"/>
      <c r="AU709" s="3"/>
      <c r="AX709" s="3"/>
      <c r="BA709" s="3"/>
      <c r="BD709" s="3"/>
      <c r="BG709" s="3"/>
      <c r="BJ709" s="3"/>
      <c r="BM709" s="3"/>
      <c r="BP709" s="3"/>
      <c r="BS709" s="3"/>
    </row>
    <row r="710" spans="4:71" x14ac:dyDescent="0.25">
      <c r="D710" s="3"/>
      <c r="H710" s="3"/>
      <c r="N710" s="3"/>
      <c r="S710" s="3"/>
      <c r="U710" s="3"/>
      <c r="W710" s="3"/>
      <c r="Y710" s="3"/>
      <c r="AA710" s="3"/>
      <c r="AC710" s="3"/>
      <c r="AE710" s="3"/>
      <c r="AG710" s="3"/>
      <c r="AI710" s="3"/>
      <c r="AK710" s="3"/>
      <c r="AM710" s="3"/>
      <c r="AO710" s="3"/>
      <c r="AQ710" s="3"/>
      <c r="AS710" s="3"/>
      <c r="AU710" s="3"/>
      <c r="AX710" s="3"/>
      <c r="BA710" s="3"/>
      <c r="BD710" s="3"/>
      <c r="BG710" s="3"/>
      <c r="BJ710" s="3"/>
      <c r="BM710" s="3"/>
      <c r="BP710" s="3"/>
      <c r="BS710" s="3"/>
    </row>
    <row r="711" spans="4:71" x14ac:dyDescent="0.25">
      <c r="D711" s="3"/>
      <c r="H711" s="3"/>
      <c r="N711" s="3"/>
      <c r="S711" s="3"/>
      <c r="U711" s="3"/>
      <c r="W711" s="3"/>
      <c r="Y711" s="3"/>
      <c r="AA711" s="3"/>
      <c r="AC711" s="3"/>
      <c r="AE711" s="3"/>
      <c r="AG711" s="3"/>
      <c r="AI711" s="3"/>
      <c r="AK711" s="3"/>
      <c r="AM711" s="3"/>
      <c r="AO711" s="3"/>
      <c r="AQ711" s="3"/>
      <c r="AS711" s="3"/>
      <c r="AU711" s="3"/>
      <c r="AX711" s="3"/>
      <c r="BA711" s="3"/>
      <c r="BD711" s="3"/>
      <c r="BG711" s="3"/>
      <c r="BJ711" s="3"/>
      <c r="BM711" s="3"/>
      <c r="BP711" s="3"/>
      <c r="BS711" s="3"/>
    </row>
    <row r="712" spans="4:71" x14ac:dyDescent="0.25">
      <c r="D712" s="3"/>
      <c r="H712" s="3"/>
      <c r="N712" s="3"/>
      <c r="S712" s="3"/>
      <c r="U712" s="3"/>
      <c r="W712" s="3"/>
      <c r="Y712" s="3"/>
      <c r="AA712" s="3"/>
      <c r="AC712" s="3"/>
      <c r="AE712" s="3"/>
      <c r="AG712" s="3"/>
      <c r="AI712" s="3"/>
      <c r="AK712" s="3"/>
      <c r="AM712" s="3"/>
      <c r="AO712" s="3"/>
      <c r="AQ712" s="3"/>
      <c r="AS712" s="3"/>
      <c r="AU712" s="3"/>
      <c r="AX712" s="3"/>
      <c r="BA712" s="3"/>
      <c r="BD712" s="3"/>
      <c r="BG712" s="3"/>
      <c r="BJ712" s="3"/>
      <c r="BM712" s="3"/>
      <c r="BP712" s="3"/>
      <c r="BS712" s="3"/>
    </row>
    <row r="713" spans="4:71" x14ac:dyDescent="0.25">
      <c r="D713" s="3"/>
      <c r="H713" s="3"/>
      <c r="N713" s="3"/>
      <c r="S713" s="3"/>
      <c r="U713" s="3"/>
      <c r="W713" s="3"/>
      <c r="Y713" s="3"/>
      <c r="AA713" s="3"/>
      <c r="AC713" s="3"/>
      <c r="AE713" s="3"/>
      <c r="AG713" s="3"/>
      <c r="AI713" s="3"/>
      <c r="AK713" s="3"/>
      <c r="AM713" s="3"/>
      <c r="AO713" s="3"/>
      <c r="AQ713" s="3"/>
      <c r="AS713" s="3"/>
      <c r="AU713" s="3"/>
      <c r="AX713" s="3"/>
      <c r="BA713" s="3"/>
      <c r="BD713" s="3"/>
      <c r="BG713" s="3"/>
      <c r="BJ713" s="3"/>
      <c r="BM713" s="3"/>
      <c r="BP713" s="3"/>
      <c r="BS713" s="3"/>
    </row>
    <row r="714" spans="4:71" x14ac:dyDescent="0.25">
      <c r="D714" s="3"/>
      <c r="H714" s="3"/>
      <c r="N714" s="3"/>
      <c r="S714" s="3"/>
      <c r="U714" s="3"/>
      <c r="W714" s="3"/>
      <c r="Y714" s="3"/>
      <c r="AA714" s="3"/>
      <c r="AC714" s="3"/>
      <c r="AE714" s="3"/>
      <c r="AG714" s="3"/>
      <c r="AI714" s="3"/>
      <c r="AK714" s="3"/>
      <c r="AM714" s="3"/>
      <c r="AO714" s="3"/>
      <c r="AQ714" s="3"/>
      <c r="AS714" s="3"/>
      <c r="AU714" s="3"/>
      <c r="AX714" s="3"/>
      <c r="BA714" s="3"/>
      <c r="BD714" s="3"/>
      <c r="BG714" s="3"/>
      <c r="BJ714" s="3"/>
      <c r="BM714" s="3"/>
      <c r="BP714" s="3"/>
      <c r="BS714" s="3"/>
    </row>
    <row r="715" spans="4:71" x14ac:dyDescent="0.25">
      <c r="D715" s="3"/>
      <c r="H715" s="3"/>
      <c r="N715" s="3"/>
      <c r="S715" s="3"/>
      <c r="U715" s="3"/>
      <c r="W715" s="3"/>
      <c r="Y715" s="3"/>
      <c r="AA715" s="3"/>
      <c r="AC715" s="3"/>
      <c r="AE715" s="3"/>
      <c r="AG715" s="3"/>
      <c r="AI715" s="3"/>
      <c r="AK715" s="3"/>
      <c r="AM715" s="3"/>
      <c r="AO715" s="3"/>
      <c r="AQ715" s="3"/>
      <c r="AS715" s="3"/>
      <c r="AU715" s="3"/>
      <c r="AX715" s="3"/>
      <c r="BA715" s="3"/>
      <c r="BD715" s="3"/>
      <c r="BG715" s="3"/>
      <c r="BJ715" s="3"/>
      <c r="BM715" s="3"/>
      <c r="BP715" s="3"/>
      <c r="BS715" s="3"/>
    </row>
    <row r="716" spans="4:71" x14ac:dyDescent="0.25">
      <c r="D716" s="3"/>
      <c r="H716" s="3"/>
      <c r="N716" s="3"/>
      <c r="S716" s="3"/>
      <c r="U716" s="3"/>
      <c r="W716" s="3"/>
      <c r="Y716" s="3"/>
      <c r="AA716" s="3"/>
      <c r="AC716" s="3"/>
      <c r="AE716" s="3"/>
      <c r="AG716" s="3"/>
      <c r="AI716" s="3"/>
      <c r="AK716" s="3"/>
      <c r="AM716" s="3"/>
      <c r="AO716" s="3"/>
      <c r="AQ716" s="3"/>
      <c r="AS716" s="3"/>
      <c r="AU716" s="3"/>
      <c r="AX716" s="3"/>
      <c r="BA716" s="3"/>
      <c r="BD716" s="3"/>
      <c r="BG716" s="3"/>
      <c r="BJ716" s="3"/>
      <c r="BM716" s="3"/>
      <c r="BP716" s="3"/>
      <c r="BS716" s="3"/>
    </row>
    <row r="717" spans="4:71" x14ac:dyDescent="0.25">
      <c r="D717" s="3"/>
      <c r="H717" s="3"/>
      <c r="N717" s="3"/>
      <c r="S717" s="3"/>
      <c r="U717" s="3"/>
      <c r="W717" s="3"/>
      <c r="Y717" s="3"/>
      <c r="AA717" s="3"/>
      <c r="AC717" s="3"/>
      <c r="AE717" s="3"/>
      <c r="AG717" s="3"/>
      <c r="AI717" s="3"/>
      <c r="AK717" s="3"/>
      <c r="AM717" s="3"/>
      <c r="AO717" s="3"/>
      <c r="AQ717" s="3"/>
      <c r="AS717" s="3"/>
      <c r="AU717" s="3"/>
      <c r="AX717" s="3"/>
      <c r="BA717" s="3"/>
      <c r="BD717" s="3"/>
      <c r="BG717" s="3"/>
      <c r="BJ717" s="3"/>
      <c r="BM717" s="3"/>
      <c r="BP717" s="3"/>
      <c r="BS717" s="3"/>
    </row>
    <row r="718" spans="4:71" x14ac:dyDescent="0.25">
      <c r="D718" s="3"/>
      <c r="H718" s="3"/>
      <c r="N718" s="3"/>
      <c r="S718" s="3"/>
      <c r="U718" s="3"/>
      <c r="W718" s="3"/>
      <c r="Y718" s="3"/>
      <c r="AA718" s="3"/>
      <c r="AC718" s="3"/>
      <c r="AE718" s="3"/>
      <c r="AG718" s="3"/>
      <c r="AI718" s="3"/>
      <c r="AK718" s="3"/>
      <c r="AM718" s="3"/>
      <c r="AO718" s="3"/>
      <c r="AQ718" s="3"/>
      <c r="AS718" s="3"/>
      <c r="AU718" s="3"/>
      <c r="AX718" s="3"/>
      <c r="BA718" s="3"/>
      <c r="BD718" s="3"/>
      <c r="BG718" s="3"/>
      <c r="BJ718" s="3"/>
      <c r="BM718" s="3"/>
      <c r="BP718" s="3"/>
      <c r="BS718" s="3"/>
    </row>
    <row r="719" spans="4:71" x14ac:dyDescent="0.25">
      <c r="D719" s="3"/>
      <c r="H719" s="3"/>
      <c r="N719" s="3"/>
      <c r="S719" s="3"/>
      <c r="U719" s="3"/>
      <c r="W719" s="3"/>
      <c r="Y719" s="3"/>
      <c r="AA719" s="3"/>
      <c r="AC719" s="3"/>
      <c r="AE719" s="3"/>
      <c r="AG719" s="3"/>
      <c r="AI719" s="3"/>
      <c r="AK719" s="3"/>
      <c r="AM719" s="3"/>
      <c r="AO719" s="3"/>
      <c r="AQ719" s="3"/>
      <c r="AS719" s="3"/>
      <c r="AU719" s="3"/>
      <c r="AX719" s="3"/>
      <c r="BA719" s="3"/>
      <c r="BD719" s="3"/>
      <c r="BG719" s="3"/>
      <c r="BJ719" s="3"/>
      <c r="BM719" s="3"/>
      <c r="BP719" s="3"/>
      <c r="BS719" s="3"/>
    </row>
    <row r="720" spans="4:71" x14ac:dyDescent="0.25">
      <c r="D720" s="3"/>
      <c r="H720" s="3"/>
      <c r="N720" s="3"/>
      <c r="S720" s="3"/>
      <c r="U720" s="3"/>
      <c r="W720" s="3"/>
      <c r="Y720" s="3"/>
      <c r="AA720" s="3"/>
      <c r="AC720" s="3"/>
      <c r="AE720" s="3"/>
      <c r="AG720" s="3"/>
      <c r="AI720" s="3"/>
      <c r="AK720" s="3"/>
      <c r="AM720" s="3"/>
      <c r="AO720" s="3"/>
      <c r="AQ720" s="3"/>
      <c r="AS720" s="3"/>
      <c r="AU720" s="3"/>
      <c r="AX720" s="3"/>
      <c r="BA720" s="3"/>
      <c r="BD720" s="3"/>
      <c r="BG720" s="3"/>
      <c r="BJ720" s="3"/>
      <c r="BM720" s="3"/>
      <c r="BP720" s="3"/>
      <c r="BS720" s="3"/>
    </row>
    <row r="721" spans="4:71" x14ac:dyDescent="0.25">
      <c r="D721" s="3"/>
      <c r="H721" s="3"/>
      <c r="N721" s="3"/>
      <c r="S721" s="3"/>
      <c r="U721" s="3"/>
      <c r="W721" s="3"/>
      <c r="Y721" s="3"/>
      <c r="AA721" s="3"/>
      <c r="AC721" s="3"/>
      <c r="AE721" s="3"/>
      <c r="AG721" s="3"/>
      <c r="AI721" s="3"/>
      <c r="AK721" s="3"/>
      <c r="AM721" s="3"/>
      <c r="AO721" s="3"/>
      <c r="AQ721" s="3"/>
      <c r="AS721" s="3"/>
      <c r="AU721" s="3"/>
      <c r="AX721" s="3"/>
      <c r="BA721" s="3"/>
      <c r="BD721" s="3"/>
      <c r="BG721" s="3"/>
      <c r="BJ721" s="3"/>
      <c r="BM721" s="3"/>
      <c r="BP721" s="3"/>
      <c r="BS721" s="3"/>
    </row>
    <row r="722" spans="4:71" x14ac:dyDescent="0.25">
      <c r="D722" s="3"/>
      <c r="H722" s="3"/>
      <c r="N722" s="3"/>
      <c r="S722" s="3"/>
      <c r="U722" s="3"/>
      <c r="W722" s="3"/>
      <c r="Y722" s="3"/>
      <c r="AA722" s="3"/>
      <c r="AC722" s="3"/>
      <c r="AE722" s="3"/>
      <c r="AG722" s="3"/>
      <c r="AI722" s="3"/>
      <c r="AK722" s="3"/>
      <c r="AM722" s="3"/>
      <c r="AO722" s="3"/>
      <c r="AQ722" s="3"/>
      <c r="AS722" s="3"/>
      <c r="AU722" s="3"/>
      <c r="AX722" s="3"/>
      <c r="BA722" s="3"/>
      <c r="BD722" s="3"/>
      <c r="BG722" s="3"/>
      <c r="BJ722" s="3"/>
      <c r="BM722" s="3"/>
      <c r="BP722" s="3"/>
      <c r="BS722" s="3"/>
    </row>
    <row r="723" spans="4:71" x14ac:dyDescent="0.25">
      <c r="D723" s="3"/>
      <c r="H723" s="3"/>
      <c r="N723" s="3"/>
      <c r="S723" s="3"/>
      <c r="U723" s="3"/>
      <c r="W723" s="3"/>
      <c r="Y723" s="3"/>
      <c r="AA723" s="3"/>
      <c r="AC723" s="3"/>
      <c r="AE723" s="3"/>
      <c r="AG723" s="3"/>
      <c r="AI723" s="3"/>
      <c r="AK723" s="3"/>
      <c r="AM723" s="3"/>
      <c r="AO723" s="3"/>
      <c r="AQ723" s="3"/>
      <c r="AS723" s="3"/>
      <c r="AU723" s="3"/>
      <c r="AX723" s="3"/>
      <c r="BA723" s="3"/>
      <c r="BD723" s="3"/>
      <c r="BG723" s="3"/>
      <c r="BJ723" s="3"/>
      <c r="BM723" s="3"/>
      <c r="BP723" s="3"/>
      <c r="BS723" s="3"/>
    </row>
    <row r="724" spans="4:71" x14ac:dyDescent="0.25">
      <c r="D724" s="3"/>
      <c r="H724" s="3"/>
      <c r="N724" s="3"/>
      <c r="S724" s="3"/>
      <c r="U724" s="3"/>
      <c r="W724" s="3"/>
      <c r="Y724" s="3"/>
      <c r="AA724" s="3"/>
      <c r="AC724" s="3"/>
      <c r="AE724" s="3"/>
      <c r="AG724" s="3"/>
      <c r="AI724" s="3"/>
      <c r="AK724" s="3"/>
      <c r="AM724" s="3"/>
      <c r="AO724" s="3"/>
      <c r="AQ724" s="3"/>
      <c r="AS724" s="3"/>
      <c r="AU724" s="3"/>
      <c r="AX724" s="3"/>
      <c r="BA724" s="3"/>
      <c r="BD724" s="3"/>
      <c r="BG724" s="3"/>
      <c r="BJ724" s="3"/>
      <c r="BM724" s="3"/>
      <c r="BP724" s="3"/>
      <c r="BS724" s="3"/>
    </row>
    <row r="725" spans="4:71" x14ac:dyDescent="0.25">
      <c r="D725" s="3"/>
      <c r="H725" s="3"/>
      <c r="N725" s="3"/>
      <c r="S725" s="3"/>
      <c r="U725" s="3"/>
      <c r="W725" s="3"/>
      <c r="Y725" s="3"/>
      <c r="AA725" s="3"/>
      <c r="AC725" s="3"/>
      <c r="AE725" s="3"/>
      <c r="AG725" s="3"/>
      <c r="AI725" s="3"/>
      <c r="AK725" s="3"/>
      <c r="AM725" s="3"/>
      <c r="AO725" s="3"/>
      <c r="AQ725" s="3"/>
      <c r="AS725" s="3"/>
      <c r="AU725" s="3"/>
      <c r="AX725" s="3"/>
      <c r="BA725" s="3"/>
      <c r="BD725" s="3"/>
      <c r="BG725" s="3"/>
      <c r="BJ725" s="3"/>
      <c r="BM725" s="3"/>
      <c r="BP725" s="3"/>
      <c r="BS725" s="3"/>
    </row>
    <row r="726" spans="4:71" x14ac:dyDescent="0.25">
      <c r="D726" s="3"/>
      <c r="H726" s="3"/>
      <c r="N726" s="3"/>
      <c r="S726" s="3"/>
      <c r="U726" s="3"/>
      <c r="W726" s="3"/>
      <c r="Y726" s="3"/>
      <c r="AA726" s="3"/>
      <c r="AC726" s="3"/>
      <c r="AE726" s="3"/>
      <c r="AG726" s="3"/>
      <c r="AI726" s="3"/>
      <c r="AK726" s="3"/>
      <c r="AM726" s="3"/>
      <c r="AO726" s="3"/>
      <c r="AQ726" s="3"/>
      <c r="AS726" s="3"/>
      <c r="AU726" s="3"/>
      <c r="AX726" s="3"/>
      <c r="BA726" s="3"/>
      <c r="BD726" s="3"/>
      <c r="BG726" s="3"/>
      <c r="BJ726" s="3"/>
      <c r="BM726" s="3"/>
      <c r="BP726" s="3"/>
      <c r="BS726" s="3"/>
    </row>
    <row r="727" spans="4:71" x14ac:dyDescent="0.25">
      <c r="D727" s="3"/>
      <c r="H727" s="3"/>
      <c r="N727" s="3"/>
      <c r="S727" s="3"/>
      <c r="U727" s="3"/>
      <c r="W727" s="3"/>
      <c r="Y727" s="3"/>
      <c r="AA727" s="3"/>
      <c r="AC727" s="3"/>
      <c r="AE727" s="3"/>
      <c r="AG727" s="3"/>
      <c r="AI727" s="3"/>
      <c r="AK727" s="3"/>
      <c r="AM727" s="3"/>
      <c r="AO727" s="3"/>
      <c r="AQ727" s="3"/>
      <c r="AS727" s="3"/>
      <c r="AU727" s="3"/>
      <c r="AX727" s="3"/>
      <c r="BA727" s="3"/>
      <c r="BD727" s="3"/>
      <c r="BG727" s="3"/>
      <c r="BJ727" s="3"/>
      <c r="BM727" s="3"/>
      <c r="BP727" s="3"/>
      <c r="BS727" s="3"/>
    </row>
    <row r="728" spans="4:71" x14ac:dyDescent="0.25">
      <c r="D728" s="3"/>
      <c r="H728" s="3"/>
      <c r="N728" s="3"/>
      <c r="S728" s="3"/>
      <c r="U728" s="3"/>
      <c r="W728" s="3"/>
      <c r="Y728" s="3"/>
      <c r="AA728" s="3"/>
      <c r="AC728" s="3"/>
      <c r="AE728" s="3"/>
      <c r="AG728" s="3"/>
      <c r="AI728" s="3"/>
      <c r="AK728" s="3"/>
      <c r="AM728" s="3"/>
      <c r="AO728" s="3"/>
      <c r="AQ728" s="3"/>
      <c r="AS728" s="3"/>
      <c r="AU728" s="3"/>
      <c r="AX728" s="3"/>
      <c r="BA728" s="3"/>
      <c r="BD728" s="3"/>
      <c r="BG728" s="3"/>
      <c r="BJ728" s="3"/>
      <c r="BM728" s="3"/>
      <c r="BP728" s="3"/>
      <c r="BS728" s="3"/>
    </row>
    <row r="729" spans="4:71" x14ac:dyDescent="0.25">
      <c r="D729" s="3"/>
      <c r="H729" s="3"/>
      <c r="N729" s="3"/>
      <c r="S729" s="3"/>
      <c r="U729" s="3"/>
      <c r="W729" s="3"/>
      <c r="Y729" s="3"/>
      <c r="AA729" s="3"/>
      <c r="AC729" s="3"/>
      <c r="AE729" s="3"/>
      <c r="AG729" s="3"/>
      <c r="AI729" s="3"/>
      <c r="AK729" s="3"/>
      <c r="AM729" s="3"/>
      <c r="AO729" s="3"/>
      <c r="AQ729" s="3"/>
      <c r="AS729" s="3"/>
      <c r="AU729" s="3"/>
      <c r="AX729" s="3"/>
      <c r="BA729" s="3"/>
      <c r="BD729" s="3"/>
      <c r="BG729" s="3"/>
      <c r="BJ729" s="3"/>
      <c r="BM729" s="3"/>
      <c r="BP729" s="3"/>
      <c r="BS729" s="3"/>
    </row>
    <row r="730" spans="4:71" x14ac:dyDescent="0.25">
      <c r="D730" s="3"/>
      <c r="H730" s="3"/>
      <c r="N730" s="3"/>
      <c r="S730" s="3"/>
      <c r="U730" s="3"/>
      <c r="W730" s="3"/>
      <c r="Y730" s="3"/>
      <c r="AA730" s="3"/>
      <c r="AC730" s="3"/>
      <c r="AE730" s="3"/>
      <c r="AG730" s="3"/>
      <c r="AI730" s="3"/>
      <c r="AK730" s="3"/>
      <c r="AM730" s="3"/>
      <c r="AO730" s="3"/>
      <c r="AQ730" s="3"/>
      <c r="AS730" s="3"/>
      <c r="AU730" s="3"/>
      <c r="AX730" s="3"/>
      <c r="BA730" s="3"/>
      <c r="BD730" s="3"/>
      <c r="BG730" s="3"/>
      <c r="BJ730" s="3"/>
      <c r="BM730" s="3"/>
      <c r="BP730" s="3"/>
      <c r="BS730" s="3"/>
    </row>
    <row r="731" spans="4:71" x14ac:dyDescent="0.25">
      <c r="D731" s="3"/>
      <c r="H731" s="3"/>
      <c r="N731" s="3"/>
      <c r="S731" s="3"/>
      <c r="U731" s="3"/>
      <c r="W731" s="3"/>
      <c r="Y731" s="3"/>
      <c r="AA731" s="3"/>
      <c r="AC731" s="3"/>
      <c r="AE731" s="3"/>
      <c r="AG731" s="3"/>
      <c r="AI731" s="3"/>
      <c r="AK731" s="3"/>
      <c r="AM731" s="3"/>
      <c r="AO731" s="3"/>
      <c r="AQ731" s="3"/>
      <c r="AS731" s="3"/>
      <c r="AU731" s="3"/>
      <c r="AX731" s="3"/>
      <c r="BA731" s="3"/>
      <c r="BD731" s="3"/>
      <c r="BG731" s="3"/>
      <c r="BJ731" s="3"/>
      <c r="BM731" s="3"/>
      <c r="BP731" s="3"/>
      <c r="BS731" s="3"/>
    </row>
    <row r="732" spans="4:71" x14ac:dyDescent="0.25">
      <c r="D732" s="3"/>
      <c r="H732" s="3"/>
      <c r="N732" s="3"/>
      <c r="S732" s="3"/>
      <c r="U732" s="3"/>
      <c r="W732" s="3"/>
      <c r="Y732" s="3"/>
      <c r="AA732" s="3"/>
      <c r="AC732" s="3"/>
      <c r="AE732" s="3"/>
      <c r="AG732" s="3"/>
      <c r="AI732" s="3"/>
      <c r="AK732" s="3"/>
      <c r="AM732" s="3"/>
      <c r="AO732" s="3"/>
      <c r="AQ732" s="3"/>
      <c r="AS732" s="3"/>
      <c r="AU732" s="3"/>
      <c r="AX732" s="3"/>
      <c r="BA732" s="3"/>
      <c r="BD732" s="3"/>
      <c r="BG732" s="3"/>
      <c r="BJ732" s="3"/>
      <c r="BM732" s="3"/>
      <c r="BP732" s="3"/>
      <c r="BS732" s="3"/>
    </row>
    <row r="733" spans="4:71" x14ac:dyDescent="0.25">
      <c r="D733" s="3"/>
      <c r="H733" s="3"/>
      <c r="N733" s="3"/>
      <c r="S733" s="3"/>
      <c r="U733" s="3"/>
      <c r="W733" s="3"/>
      <c r="Y733" s="3"/>
      <c r="AA733" s="3"/>
      <c r="AC733" s="3"/>
      <c r="AE733" s="3"/>
      <c r="AG733" s="3"/>
      <c r="AI733" s="3"/>
      <c r="AK733" s="3"/>
      <c r="AM733" s="3"/>
      <c r="AO733" s="3"/>
      <c r="AQ733" s="3"/>
      <c r="AS733" s="3"/>
      <c r="AU733" s="3"/>
      <c r="AX733" s="3"/>
      <c r="BA733" s="3"/>
      <c r="BD733" s="3"/>
      <c r="BG733" s="3"/>
      <c r="BJ733" s="3"/>
      <c r="BM733" s="3"/>
      <c r="BP733" s="3"/>
      <c r="BS733" s="3"/>
    </row>
    <row r="734" spans="4:71" x14ac:dyDescent="0.25">
      <c r="D734" s="3"/>
      <c r="H734" s="3"/>
      <c r="N734" s="3"/>
      <c r="S734" s="3"/>
      <c r="U734" s="3"/>
      <c r="W734" s="3"/>
      <c r="Y734" s="3"/>
      <c r="AA734" s="3"/>
      <c r="AC734" s="3"/>
      <c r="AE734" s="3"/>
      <c r="AG734" s="3"/>
      <c r="AI734" s="3"/>
      <c r="AK734" s="3"/>
      <c r="AM734" s="3"/>
      <c r="AO734" s="3"/>
      <c r="AQ734" s="3"/>
      <c r="AS734" s="3"/>
      <c r="AU734" s="3"/>
      <c r="AX734" s="3"/>
      <c r="BA734" s="3"/>
      <c r="BD734" s="3"/>
      <c r="BG734" s="3"/>
      <c r="BJ734" s="3"/>
      <c r="BM734" s="3"/>
      <c r="BP734" s="3"/>
      <c r="BS734" s="3"/>
    </row>
    <row r="735" spans="4:71" x14ac:dyDescent="0.25">
      <c r="D735" s="3"/>
      <c r="H735" s="3"/>
      <c r="N735" s="3"/>
      <c r="S735" s="3"/>
      <c r="U735" s="3"/>
      <c r="W735" s="3"/>
      <c r="Y735" s="3"/>
      <c r="AA735" s="3"/>
      <c r="AC735" s="3"/>
      <c r="AE735" s="3"/>
      <c r="AG735" s="3"/>
      <c r="AI735" s="3"/>
      <c r="AK735" s="3"/>
      <c r="AM735" s="3"/>
      <c r="AO735" s="3"/>
      <c r="AQ735" s="3"/>
      <c r="AS735" s="3"/>
      <c r="AU735" s="3"/>
      <c r="AX735" s="3"/>
      <c r="BA735" s="3"/>
      <c r="BD735" s="3"/>
      <c r="BG735" s="3"/>
      <c r="BJ735" s="3"/>
      <c r="BM735" s="3"/>
      <c r="BP735" s="3"/>
      <c r="BS735" s="3"/>
    </row>
    <row r="736" spans="4:71" x14ac:dyDescent="0.25">
      <c r="D736" s="3"/>
      <c r="H736" s="3"/>
      <c r="N736" s="3"/>
      <c r="S736" s="3"/>
      <c r="U736" s="3"/>
      <c r="W736" s="3"/>
      <c r="Y736" s="3"/>
      <c r="AA736" s="3"/>
      <c r="AC736" s="3"/>
      <c r="AE736" s="3"/>
      <c r="AG736" s="3"/>
      <c r="AI736" s="3"/>
      <c r="AK736" s="3"/>
      <c r="AM736" s="3"/>
      <c r="AO736" s="3"/>
      <c r="AQ736" s="3"/>
      <c r="AS736" s="3"/>
      <c r="AU736" s="3"/>
      <c r="AX736" s="3"/>
      <c r="BA736" s="3"/>
      <c r="BD736" s="3"/>
      <c r="BG736" s="3"/>
      <c r="BJ736" s="3"/>
      <c r="BM736" s="3"/>
      <c r="BP736" s="3"/>
      <c r="BS736" s="3"/>
    </row>
    <row r="737" spans="4:71" x14ac:dyDescent="0.25">
      <c r="D737" s="3"/>
      <c r="H737" s="3"/>
      <c r="N737" s="3"/>
      <c r="S737" s="3"/>
      <c r="U737" s="3"/>
      <c r="W737" s="3"/>
      <c r="Y737" s="3"/>
      <c r="AA737" s="3"/>
      <c r="AC737" s="3"/>
      <c r="AE737" s="3"/>
      <c r="AG737" s="3"/>
      <c r="AI737" s="3"/>
      <c r="AK737" s="3"/>
      <c r="AM737" s="3"/>
      <c r="AO737" s="3"/>
      <c r="AQ737" s="3"/>
      <c r="AS737" s="3"/>
      <c r="AU737" s="3"/>
      <c r="AX737" s="3"/>
      <c r="BA737" s="3"/>
      <c r="BD737" s="3"/>
      <c r="BG737" s="3"/>
      <c r="BJ737" s="3"/>
      <c r="BM737" s="3"/>
      <c r="BP737" s="3"/>
      <c r="BS737" s="3"/>
    </row>
    <row r="738" spans="4:71" x14ac:dyDescent="0.25">
      <c r="D738" s="3"/>
      <c r="H738" s="3"/>
      <c r="N738" s="3"/>
      <c r="S738" s="3"/>
      <c r="U738" s="3"/>
      <c r="W738" s="3"/>
      <c r="Y738" s="3"/>
      <c r="AA738" s="3"/>
      <c r="AC738" s="3"/>
      <c r="AE738" s="3"/>
      <c r="AG738" s="3"/>
      <c r="AI738" s="3"/>
      <c r="AK738" s="3"/>
      <c r="AM738" s="3"/>
      <c r="AO738" s="3"/>
      <c r="AQ738" s="3"/>
      <c r="AS738" s="3"/>
      <c r="AU738" s="3"/>
      <c r="AX738" s="3"/>
      <c r="BA738" s="3"/>
      <c r="BD738" s="3"/>
      <c r="BG738" s="3"/>
      <c r="BJ738" s="3"/>
      <c r="BM738" s="3"/>
      <c r="BP738" s="3"/>
      <c r="BS738" s="3"/>
    </row>
    <row r="739" spans="4:71" x14ac:dyDescent="0.25">
      <c r="D739" s="3"/>
      <c r="H739" s="3"/>
      <c r="N739" s="3"/>
      <c r="S739" s="3"/>
      <c r="U739" s="3"/>
      <c r="W739" s="3"/>
      <c r="Y739" s="3"/>
      <c r="AA739" s="3"/>
      <c r="AC739" s="3"/>
      <c r="AE739" s="3"/>
      <c r="AG739" s="3"/>
      <c r="AI739" s="3"/>
      <c r="AK739" s="3"/>
      <c r="AM739" s="3"/>
      <c r="AO739" s="3"/>
      <c r="AQ739" s="3"/>
      <c r="AS739" s="3"/>
      <c r="AU739" s="3"/>
      <c r="AX739" s="3"/>
      <c r="BA739" s="3"/>
      <c r="BD739" s="3"/>
      <c r="BG739" s="3"/>
      <c r="BJ739" s="3"/>
      <c r="BM739" s="3"/>
      <c r="BP739" s="3"/>
      <c r="BS739" s="3"/>
    </row>
    <row r="740" spans="4:71" x14ac:dyDescent="0.25">
      <c r="D740" s="3"/>
      <c r="H740" s="3"/>
      <c r="N740" s="3"/>
      <c r="S740" s="3"/>
      <c r="U740" s="3"/>
      <c r="W740" s="3"/>
      <c r="Y740" s="3"/>
      <c r="AA740" s="3"/>
      <c r="AC740" s="3"/>
      <c r="AE740" s="3"/>
      <c r="AG740" s="3"/>
      <c r="AI740" s="3"/>
      <c r="AK740" s="3"/>
      <c r="AM740" s="3"/>
      <c r="AO740" s="3"/>
      <c r="AQ740" s="3"/>
      <c r="AS740" s="3"/>
      <c r="AU740" s="3"/>
      <c r="AX740" s="3"/>
      <c r="BA740" s="3"/>
      <c r="BD740" s="3"/>
      <c r="BG740" s="3"/>
      <c r="BJ740" s="3"/>
      <c r="BM740" s="3"/>
      <c r="BP740" s="3"/>
      <c r="BS740" s="3"/>
    </row>
    <row r="741" spans="4:71" x14ac:dyDescent="0.25">
      <c r="D741" s="3"/>
      <c r="H741" s="3"/>
      <c r="N741" s="3"/>
      <c r="S741" s="3"/>
      <c r="U741" s="3"/>
      <c r="W741" s="3"/>
      <c r="Y741" s="3"/>
      <c r="AA741" s="3"/>
      <c r="AC741" s="3"/>
      <c r="AE741" s="3"/>
      <c r="AG741" s="3"/>
      <c r="AI741" s="3"/>
      <c r="AK741" s="3"/>
      <c r="AM741" s="3"/>
      <c r="AO741" s="3"/>
      <c r="AQ741" s="3"/>
      <c r="AS741" s="3"/>
      <c r="AU741" s="3"/>
      <c r="AX741" s="3"/>
      <c r="BA741" s="3"/>
      <c r="BD741" s="3"/>
      <c r="BG741" s="3"/>
      <c r="BJ741" s="3"/>
      <c r="BM741" s="3"/>
      <c r="BP741" s="3"/>
      <c r="BS741" s="3"/>
    </row>
    <row r="742" spans="4:71" x14ac:dyDescent="0.25">
      <c r="D742" s="3"/>
      <c r="H742" s="3"/>
      <c r="N742" s="3"/>
      <c r="S742" s="3"/>
      <c r="U742" s="3"/>
      <c r="W742" s="3"/>
      <c r="Y742" s="3"/>
      <c r="AA742" s="3"/>
      <c r="AC742" s="3"/>
      <c r="AE742" s="3"/>
      <c r="AG742" s="3"/>
      <c r="AI742" s="3"/>
      <c r="AK742" s="3"/>
      <c r="AM742" s="3"/>
      <c r="AO742" s="3"/>
      <c r="AQ742" s="3"/>
      <c r="AS742" s="3"/>
      <c r="AU742" s="3"/>
      <c r="AX742" s="3"/>
      <c r="BA742" s="3"/>
      <c r="BD742" s="3"/>
      <c r="BG742" s="3"/>
      <c r="BJ742" s="3"/>
      <c r="BM742" s="3"/>
      <c r="BP742" s="3"/>
      <c r="BS742" s="3"/>
    </row>
    <row r="743" spans="4:71" x14ac:dyDescent="0.25">
      <c r="D743" s="3"/>
      <c r="H743" s="3"/>
      <c r="N743" s="3"/>
      <c r="S743" s="3"/>
      <c r="U743" s="3"/>
      <c r="W743" s="3"/>
      <c r="Y743" s="3"/>
      <c r="AA743" s="3"/>
      <c r="AC743" s="3"/>
      <c r="AE743" s="3"/>
      <c r="AG743" s="3"/>
      <c r="AI743" s="3"/>
      <c r="AK743" s="3"/>
      <c r="AM743" s="3"/>
      <c r="AO743" s="3"/>
      <c r="AQ743" s="3"/>
      <c r="AS743" s="3"/>
      <c r="AU743" s="3"/>
      <c r="AX743" s="3"/>
      <c r="BA743" s="3"/>
      <c r="BD743" s="3"/>
      <c r="BG743" s="3"/>
      <c r="BJ743" s="3"/>
      <c r="BM743" s="3"/>
      <c r="BP743" s="3"/>
      <c r="BS743" s="3"/>
    </row>
    <row r="744" spans="4:71" x14ac:dyDescent="0.25">
      <c r="D744" s="3"/>
      <c r="H744" s="3"/>
      <c r="N744" s="3"/>
      <c r="S744" s="3"/>
      <c r="U744" s="3"/>
      <c r="W744" s="3"/>
      <c r="Y744" s="3"/>
      <c r="AA744" s="3"/>
      <c r="AC744" s="3"/>
      <c r="AE744" s="3"/>
      <c r="AG744" s="3"/>
      <c r="AI744" s="3"/>
      <c r="AK744" s="3"/>
      <c r="AM744" s="3"/>
      <c r="AO744" s="3"/>
      <c r="AQ744" s="3"/>
      <c r="AS744" s="3"/>
      <c r="AU744" s="3"/>
      <c r="AX744" s="3"/>
      <c r="BA744" s="3"/>
      <c r="BD744" s="3"/>
      <c r="BG744" s="3"/>
      <c r="BJ744" s="3"/>
      <c r="BM744" s="3"/>
      <c r="BP744" s="3"/>
      <c r="BS744" s="3"/>
    </row>
    <row r="745" spans="4:71" x14ac:dyDescent="0.25">
      <c r="D745" s="3"/>
      <c r="H745" s="3"/>
      <c r="N745" s="3"/>
      <c r="S745" s="3"/>
      <c r="U745" s="3"/>
      <c r="W745" s="3"/>
      <c r="Y745" s="3"/>
      <c r="AA745" s="3"/>
      <c r="AC745" s="3"/>
      <c r="AE745" s="3"/>
      <c r="AG745" s="3"/>
      <c r="AI745" s="3"/>
      <c r="AK745" s="3"/>
      <c r="AM745" s="3"/>
      <c r="AO745" s="3"/>
      <c r="AQ745" s="3"/>
      <c r="AS745" s="3"/>
      <c r="AU745" s="3"/>
      <c r="AX745" s="3"/>
      <c r="BA745" s="3"/>
      <c r="BD745" s="3"/>
      <c r="BG745" s="3"/>
      <c r="BJ745" s="3"/>
      <c r="BM745" s="3"/>
      <c r="BP745" s="3"/>
      <c r="BS745" s="3"/>
    </row>
    <row r="746" spans="4:71" x14ac:dyDescent="0.25">
      <c r="D746" s="3"/>
      <c r="H746" s="3"/>
      <c r="N746" s="3"/>
      <c r="S746" s="3"/>
      <c r="U746" s="3"/>
      <c r="W746" s="3"/>
      <c r="Y746" s="3"/>
      <c r="AA746" s="3"/>
      <c r="AC746" s="3"/>
      <c r="AE746" s="3"/>
      <c r="AG746" s="3"/>
      <c r="AI746" s="3"/>
      <c r="AK746" s="3"/>
      <c r="AM746" s="3"/>
      <c r="AO746" s="3"/>
      <c r="AQ746" s="3"/>
      <c r="AS746" s="3"/>
      <c r="AU746" s="3"/>
      <c r="AX746" s="3"/>
      <c r="BA746" s="3"/>
      <c r="BD746" s="3"/>
      <c r="BG746" s="3"/>
      <c r="BJ746" s="3"/>
      <c r="BM746" s="3"/>
      <c r="BP746" s="3"/>
      <c r="BS746" s="3"/>
    </row>
    <row r="747" spans="4:71" x14ac:dyDescent="0.25">
      <c r="D747" s="3"/>
      <c r="H747" s="3"/>
      <c r="N747" s="3"/>
      <c r="S747" s="3"/>
      <c r="U747" s="3"/>
      <c r="W747" s="3"/>
      <c r="Y747" s="3"/>
      <c r="AA747" s="3"/>
      <c r="AC747" s="3"/>
      <c r="AE747" s="3"/>
      <c r="AG747" s="3"/>
      <c r="AI747" s="3"/>
      <c r="AK747" s="3"/>
      <c r="AM747" s="3"/>
      <c r="AO747" s="3"/>
      <c r="AQ747" s="3"/>
      <c r="AS747" s="3"/>
      <c r="AU747" s="3"/>
      <c r="AX747" s="3"/>
      <c r="BA747" s="3"/>
      <c r="BD747" s="3"/>
      <c r="BG747" s="3"/>
      <c r="BJ747" s="3"/>
      <c r="BM747" s="3"/>
      <c r="BP747" s="3"/>
      <c r="BS747" s="3"/>
    </row>
    <row r="748" spans="4:71" x14ac:dyDescent="0.25">
      <c r="D748" s="3"/>
      <c r="H748" s="3"/>
      <c r="N748" s="3"/>
      <c r="S748" s="3"/>
      <c r="U748" s="3"/>
      <c r="W748" s="3"/>
      <c r="Y748" s="3"/>
      <c r="AA748" s="3"/>
      <c r="AC748" s="3"/>
      <c r="AE748" s="3"/>
      <c r="AG748" s="3"/>
      <c r="AI748" s="3"/>
      <c r="AK748" s="3"/>
      <c r="AM748" s="3"/>
      <c r="AO748" s="3"/>
      <c r="AQ748" s="3"/>
      <c r="AS748" s="3"/>
      <c r="AU748" s="3"/>
      <c r="AX748" s="3"/>
      <c r="BA748" s="3"/>
      <c r="BD748" s="3"/>
      <c r="BG748" s="3"/>
      <c r="BJ748" s="3"/>
      <c r="BM748" s="3"/>
      <c r="BP748" s="3"/>
      <c r="BS748" s="3"/>
    </row>
    <row r="749" spans="4:71" x14ac:dyDescent="0.25">
      <c r="D749" s="3"/>
      <c r="H749" s="3"/>
      <c r="N749" s="3"/>
      <c r="S749" s="3"/>
      <c r="U749" s="3"/>
      <c r="W749" s="3"/>
      <c r="Y749" s="3"/>
      <c r="AA749" s="3"/>
      <c r="AC749" s="3"/>
      <c r="AE749" s="3"/>
      <c r="AG749" s="3"/>
      <c r="AI749" s="3"/>
      <c r="AK749" s="3"/>
      <c r="AM749" s="3"/>
      <c r="AO749" s="3"/>
      <c r="AQ749" s="3"/>
      <c r="AS749" s="3"/>
      <c r="AU749" s="3"/>
      <c r="AX749" s="3"/>
      <c r="BA749" s="3"/>
      <c r="BD749" s="3"/>
      <c r="BG749" s="3"/>
      <c r="BJ749" s="3"/>
      <c r="BM749" s="3"/>
      <c r="BP749" s="3"/>
      <c r="BS749" s="3"/>
    </row>
    <row r="750" spans="4:71" x14ac:dyDescent="0.25">
      <c r="D750" s="3"/>
      <c r="H750" s="3"/>
      <c r="N750" s="3"/>
      <c r="S750" s="3"/>
      <c r="U750" s="3"/>
      <c r="W750" s="3"/>
      <c r="Y750" s="3"/>
      <c r="AA750" s="3"/>
      <c r="AC750" s="3"/>
      <c r="AE750" s="3"/>
      <c r="AG750" s="3"/>
      <c r="AI750" s="3"/>
      <c r="AK750" s="3"/>
      <c r="AM750" s="3"/>
      <c r="AO750" s="3"/>
      <c r="AQ750" s="3"/>
      <c r="AS750" s="3"/>
      <c r="AU750" s="3"/>
      <c r="AX750" s="3"/>
      <c r="BA750" s="3"/>
      <c r="BD750" s="3"/>
      <c r="BG750" s="3"/>
      <c r="BJ750" s="3"/>
      <c r="BM750" s="3"/>
      <c r="BP750" s="3"/>
      <c r="BS750" s="3"/>
    </row>
    <row r="751" spans="4:71" x14ac:dyDescent="0.25">
      <c r="D751" s="3"/>
      <c r="H751" s="3"/>
      <c r="N751" s="3"/>
      <c r="S751" s="3"/>
      <c r="U751" s="3"/>
      <c r="W751" s="3"/>
      <c r="Y751" s="3"/>
      <c r="AA751" s="3"/>
      <c r="AC751" s="3"/>
      <c r="AE751" s="3"/>
      <c r="AG751" s="3"/>
      <c r="AI751" s="3"/>
      <c r="AK751" s="3"/>
      <c r="AM751" s="3"/>
      <c r="AO751" s="3"/>
      <c r="AQ751" s="3"/>
      <c r="AS751" s="3"/>
      <c r="AU751" s="3"/>
      <c r="AX751" s="3"/>
      <c r="BA751" s="3"/>
      <c r="BD751" s="3"/>
      <c r="BG751" s="3"/>
      <c r="BJ751" s="3"/>
      <c r="BM751" s="3"/>
      <c r="BP751" s="3"/>
      <c r="BS751" s="3"/>
    </row>
    <row r="752" spans="4:71" x14ac:dyDescent="0.25">
      <c r="D752" s="3"/>
      <c r="H752" s="3"/>
      <c r="N752" s="3"/>
      <c r="S752" s="3"/>
      <c r="U752" s="3"/>
      <c r="W752" s="3"/>
      <c r="Y752" s="3"/>
      <c r="AA752" s="3"/>
      <c r="AC752" s="3"/>
      <c r="AE752" s="3"/>
      <c r="AG752" s="3"/>
      <c r="AI752" s="3"/>
      <c r="AK752" s="3"/>
      <c r="AM752" s="3"/>
      <c r="AO752" s="3"/>
      <c r="AQ752" s="3"/>
      <c r="AS752" s="3"/>
      <c r="AU752" s="3"/>
      <c r="AX752" s="3"/>
      <c r="BA752" s="3"/>
      <c r="BD752" s="3"/>
      <c r="BG752" s="3"/>
      <c r="BJ752" s="3"/>
      <c r="BM752" s="3"/>
      <c r="BP752" s="3"/>
      <c r="BS752" s="3"/>
    </row>
    <row r="753" spans="4:71" x14ac:dyDescent="0.25">
      <c r="D753" s="3"/>
      <c r="H753" s="3"/>
      <c r="N753" s="3"/>
      <c r="S753" s="3"/>
      <c r="U753" s="3"/>
      <c r="W753" s="3"/>
      <c r="Y753" s="3"/>
      <c r="AA753" s="3"/>
      <c r="AC753" s="3"/>
      <c r="AE753" s="3"/>
      <c r="AG753" s="3"/>
      <c r="AI753" s="3"/>
      <c r="AK753" s="3"/>
      <c r="AM753" s="3"/>
      <c r="AO753" s="3"/>
      <c r="AQ753" s="3"/>
      <c r="AS753" s="3"/>
      <c r="AU753" s="3"/>
      <c r="AX753" s="3"/>
      <c r="BA753" s="3"/>
      <c r="BD753" s="3"/>
      <c r="BG753" s="3"/>
      <c r="BJ753" s="3"/>
      <c r="BM753" s="3"/>
      <c r="BP753" s="3"/>
      <c r="BS753" s="3"/>
    </row>
    <row r="754" spans="4:71" x14ac:dyDescent="0.25">
      <c r="D754" s="3"/>
      <c r="H754" s="3"/>
      <c r="N754" s="3"/>
      <c r="S754" s="3"/>
      <c r="U754" s="3"/>
      <c r="W754" s="3"/>
      <c r="Y754" s="3"/>
      <c r="AA754" s="3"/>
      <c r="AC754" s="3"/>
      <c r="AE754" s="3"/>
      <c r="AG754" s="3"/>
      <c r="AI754" s="3"/>
      <c r="AK754" s="3"/>
      <c r="AM754" s="3"/>
      <c r="AO754" s="3"/>
      <c r="AQ754" s="3"/>
      <c r="AS754" s="3"/>
      <c r="AU754" s="3"/>
      <c r="AX754" s="3"/>
      <c r="BA754" s="3"/>
      <c r="BD754" s="3"/>
      <c r="BG754" s="3"/>
      <c r="BJ754" s="3"/>
      <c r="BM754" s="3"/>
      <c r="BP754" s="3"/>
      <c r="BS754" s="3"/>
    </row>
    <row r="755" spans="4:71" x14ac:dyDescent="0.25">
      <c r="D755" s="3"/>
      <c r="H755" s="3"/>
      <c r="N755" s="3"/>
      <c r="S755" s="3"/>
      <c r="U755" s="3"/>
      <c r="W755" s="3"/>
      <c r="Y755" s="3"/>
      <c r="AA755" s="3"/>
      <c r="AC755" s="3"/>
      <c r="AE755" s="3"/>
      <c r="AG755" s="3"/>
      <c r="AI755" s="3"/>
      <c r="AK755" s="3"/>
      <c r="AM755" s="3"/>
      <c r="AO755" s="3"/>
      <c r="AQ755" s="3"/>
      <c r="AS755" s="3"/>
      <c r="AU755" s="3"/>
      <c r="AX755" s="3"/>
      <c r="BA755" s="3"/>
      <c r="BD755" s="3"/>
      <c r="BG755" s="3"/>
      <c r="BJ755" s="3"/>
      <c r="BM755" s="3"/>
      <c r="BP755" s="3"/>
      <c r="BS755" s="3"/>
    </row>
    <row r="756" spans="4:71" x14ac:dyDescent="0.25">
      <c r="D756" s="3"/>
      <c r="H756" s="3"/>
      <c r="N756" s="3"/>
      <c r="S756" s="3"/>
      <c r="U756" s="3"/>
      <c r="W756" s="3"/>
      <c r="Y756" s="3"/>
      <c r="AA756" s="3"/>
      <c r="AC756" s="3"/>
      <c r="AE756" s="3"/>
      <c r="AG756" s="3"/>
      <c r="AI756" s="3"/>
      <c r="AK756" s="3"/>
      <c r="AM756" s="3"/>
      <c r="AO756" s="3"/>
      <c r="AQ756" s="3"/>
      <c r="AS756" s="3"/>
      <c r="AU756" s="3"/>
      <c r="AX756" s="3"/>
      <c r="BA756" s="3"/>
      <c r="BD756" s="3"/>
      <c r="BG756" s="3"/>
      <c r="BJ756" s="3"/>
      <c r="BM756" s="3"/>
      <c r="BP756" s="3"/>
      <c r="BS756" s="3"/>
    </row>
    <row r="757" spans="4:71" x14ac:dyDescent="0.25">
      <c r="D757" s="3"/>
      <c r="H757" s="3"/>
      <c r="N757" s="3"/>
      <c r="S757" s="3"/>
      <c r="U757" s="3"/>
      <c r="W757" s="3"/>
      <c r="Y757" s="3"/>
      <c r="AA757" s="3"/>
      <c r="AC757" s="3"/>
      <c r="AE757" s="3"/>
      <c r="AG757" s="3"/>
      <c r="AI757" s="3"/>
      <c r="AK757" s="3"/>
      <c r="AM757" s="3"/>
      <c r="AO757" s="3"/>
      <c r="AQ757" s="3"/>
      <c r="AS757" s="3"/>
      <c r="AU757" s="3"/>
      <c r="AX757" s="3"/>
      <c r="BA757" s="3"/>
      <c r="BD757" s="3"/>
      <c r="BG757" s="3"/>
      <c r="BJ757" s="3"/>
      <c r="BM757" s="3"/>
      <c r="BP757" s="3"/>
      <c r="BS757" s="3"/>
    </row>
    <row r="758" spans="4:71" x14ac:dyDescent="0.25">
      <c r="D758" s="3"/>
      <c r="H758" s="3"/>
      <c r="N758" s="3"/>
      <c r="S758" s="3"/>
      <c r="U758" s="3"/>
      <c r="W758" s="3"/>
      <c r="Y758" s="3"/>
      <c r="AA758" s="3"/>
      <c r="AC758" s="3"/>
      <c r="AE758" s="3"/>
      <c r="AG758" s="3"/>
      <c r="AI758" s="3"/>
      <c r="AK758" s="3"/>
      <c r="AM758" s="3"/>
      <c r="AO758" s="3"/>
      <c r="AQ758" s="3"/>
      <c r="AS758" s="3"/>
      <c r="AU758" s="3"/>
      <c r="AX758" s="3"/>
      <c r="BA758" s="3"/>
      <c r="BD758" s="3"/>
      <c r="BG758" s="3"/>
      <c r="BJ758" s="3"/>
      <c r="BM758" s="3"/>
      <c r="BP758" s="3"/>
      <c r="BS758" s="3"/>
    </row>
    <row r="759" spans="4:71" x14ac:dyDescent="0.25">
      <c r="D759" s="3"/>
      <c r="H759" s="3"/>
      <c r="N759" s="3"/>
      <c r="S759" s="3"/>
      <c r="U759" s="3"/>
      <c r="W759" s="3"/>
      <c r="Y759" s="3"/>
      <c r="AA759" s="3"/>
      <c r="AC759" s="3"/>
      <c r="AE759" s="3"/>
      <c r="AG759" s="3"/>
      <c r="AI759" s="3"/>
      <c r="AK759" s="3"/>
      <c r="AM759" s="3"/>
      <c r="AO759" s="3"/>
      <c r="AQ759" s="3"/>
      <c r="AS759" s="3"/>
      <c r="AU759" s="3"/>
      <c r="AX759" s="3"/>
      <c r="BA759" s="3"/>
      <c r="BD759" s="3"/>
      <c r="BG759" s="3"/>
      <c r="BJ759" s="3"/>
      <c r="BM759" s="3"/>
      <c r="BP759" s="3"/>
      <c r="BS759" s="3"/>
    </row>
    <row r="760" spans="4:71" x14ac:dyDescent="0.25">
      <c r="D760" s="3"/>
      <c r="H760" s="3"/>
      <c r="N760" s="3"/>
      <c r="S760" s="3"/>
      <c r="U760" s="3"/>
      <c r="W760" s="3"/>
      <c r="Y760" s="3"/>
      <c r="AA760" s="3"/>
      <c r="AC760" s="3"/>
      <c r="AE760" s="3"/>
      <c r="AG760" s="3"/>
      <c r="AI760" s="3"/>
      <c r="AK760" s="3"/>
      <c r="AM760" s="3"/>
      <c r="AO760" s="3"/>
      <c r="AQ760" s="3"/>
      <c r="AS760" s="3"/>
      <c r="AU760" s="3"/>
      <c r="AX760" s="3"/>
      <c r="BA760" s="3"/>
      <c r="BD760" s="3"/>
      <c r="BG760" s="3"/>
      <c r="BJ760" s="3"/>
      <c r="BM760" s="3"/>
      <c r="BP760" s="3"/>
      <c r="BS760" s="3"/>
    </row>
    <row r="761" spans="4:71" x14ac:dyDescent="0.25">
      <c r="D761" s="3"/>
      <c r="H761" s="3"/>
      <c r="N761" s="3"/>
      <c r="S761" s="3"/>
      <c r="U761" s="3"/>
      <c r="W761" s="3"/>
      <c r="Y761" s="3"/>
      <c r="AA761" s="3"/>
      <c r="AC761" s="3"/>
      <c r="AE761" s="3"/>
      <c r="AG761" s="3"/>
      <c r="AI761" s="3"/>
      <c r="AK761" s="3"/>
      <c r="AM761" s="3"/>
      <c r="AO761" s="3"/>
      <c r="AQ761" s="3"/>
      <c r="AS761" s="3"/>
      <c r="AU761" s="3"/>
      <c r="AX761" s="3"/>
      <c r="BA761" s="3"/>
      <c r="BD761" s="3"/>
      <c r="BG761" s="3"/>
      <c r="BJ761" s="3"/>
      <c r="BM761" s="3"/>
      <c r="BP761" s="3"/>
      <c r="BS761" s="3"/>
    </row>
    <row r="762" spans="4:71" x14ac:dyDescent="0.25">
      <c r="D762" s="3"/>
      <c r="H762" s="3"/>
      <c r="N762" s="3"/>
      <c r="S762" s="3"/>
      <c r="U762" s="3"/>
      <c r="W762" s="3"/>
      <c r="Y762" s="3"/>
      <c r="AA762" s="3"/>
      <c r="AC762" s="3"/>
      <c r="AE762" s="3"/>
      <c r="AG762" s="3"/>
      <c r="AI762" s="3"/>
      <c r="AK762" s="3"/>
      <c r="AM762" s="3"/>
      <c r="AO762" s="3"/>
      <c r="AQ762" s="3"/>
      <c r="AS762" s="3"/>
      <c r="AU762" s="3"/>
      <c r="AX762" s="3"/>
      <c r="BA762" s="3"/>
      <c r="BD762" s="3"/>
      <c r="BG762" s="3"/>
      <c r="BJ762" s="3"/>
      <c r="BM762" s="3"/>
      <c r="BP762" s="3"/>
      <c r="BS762" s="3"/>
    </row>
    <row r="763" spans="4:71" x14ac:dyDescent="0.25">
      <c r="D763" s="3"/>
      <c r="H763" s="3"/>
      <c r="N763" s="3"/>
      <c r="S763" s="3"/>
      <c r="U763" s="3"/>
      <c r="W763" s="3"/>
      <c r="Y763" s="3"/>
      <c r="AA763" s="3"/>
      <c r="AC763" s="3"/>
      <c r="AE763" s="3"/>
      <c r="AG763" s="3"/>
      <c r="AI763" s="3"/>
      <c r="AK763" s="3"/>
      <c r="AM763" s="3"/>
      <c r="AO763" s="3"/>
      <c r="AQ763" s="3"/>
      <c r="AS763" s="3"/>
      <c r="AU763" s="3"/>
      <c r="AX763" s="3"/>
      <c r="BA763" s="3"/>
      <c r="BD763" s="3"/>
      <c r="BG763" s="3"/>
      <c r="BJ763" s="3"/>
      <c r="BM763" s="3"/>
      <c r="BP763" s="3"/>
      <c r="BS763" s="3"/>
    </row>
    <row r="764" spans="4:71" x14ac:dyDescent="0.25">
      <c r="D764" s="3"/>
      <c r="H764" s="3"/>
      <c r="N764" s="3"/>
      <c r="S764" s="3"/>
      <c r="U764" s="3"/>
      <c r="W764" s="3"/>
      <c r="Y764" s="3"/>
      <c r="AA764" s="3"/>
      <c r="AC764" s="3"/>
      <c r="AE764" s="3"/>
      <c r="AG764" s="3"/>
      <c r="AI764" s="3"/>
      <c r="AK764" s="3"/>
      <c r="AM764" s="3"/>
      <c r="AO764" s="3"/>
      <c r="AQ764" s="3"/>
      <c r="AS764" s="3"/>
      <c r="AU764" s="3"/>
      <c r="AX764" s="3"/>
      <c r="BA764" s="3"/>
      <c r="BD764" s="3"/>
      <c r="BG764" s="3"/>
      <c r="BJ764" s="3"/>
      <c r="BM764" s="3"/>
      <c r="BP764" s="3"/>
      <c r="BS764" s="3"/>
    </row>
    <row r="765" spans="4:71" x14ac:dyDescent="0.25">
      <c r="D765" s="3"/>
      <c r="H765" s="3"/>
      <c r="N765" s="3"/>
      <c r="S765" s="3"/>
      <c r="U765" s="3"/>
      <c r="W765" s="3"/>
      <c r="Y765" s="3"/>
      <c r="AA765" s="3"/>
      <c r="AC765" s="3"/>
      <c r="AE765" s="3"/>
      <c r="AG765" s="3"/>
      <c r="AI765" s="3"/>
      <c r="AK765" s="3"/>
      <c r="AM765" s="3"/>
      <c r="AO765" s="3"/>
      <c r="AQ765" s="3"/>
      <c r="AS765" s="3"/>
      <c r="AU765" s="3"/>
      <c r="AX765" s="3"/>
      <c r="BA765" s="3"/>
      <c r="BD765" s="3"/>
      <c r="BG765" s="3"/>
      <c r="BJ765" s="3"/>
      <c r="BM765" s="3"/>
      <c r="BP765" s="3"/>
      <c r="BS765" s="3"/>
    </row>
    <row r="766" spans="4:71" x14ac:dyDescent="0.25">
      <c r="D766" s="3"/>
      <c r="H766" s="3"/>
      <c r="N766" s="3"/>
      <c r="S766" s="3"/>
      <c r="U766" s="3"/>
      <c r="W766" s="3"/>
      <c r="Y766" s="3"/>
      <c r="AA766" s="3"/>
      <c r="AC766" s="3"/>
      <c r="AE766" s="3"/>
      <c r="AG766" s="3"/>
      <c r="AI766" s="3"/>
      <c r="AK766" s="3"/>
      <c r="AM766" s="3"/>
      <c r="AO766" s="3"/>
      <c r="AQ766" s="3"/>
      <c r="AS766" s="3"/>
      <c r="AU766" s="3"/>
      <c r="AX766" s="3"/>
      <c r="BA766" s="3"/>
      <c r="BD766" s="3"/>
      <c r="BG766" s="3"/>
      <c r="BJ766" s="3"/>
      <c r="BM766" s="3"/>
      <c r="BP766" s="3"/>
      <c r="BS766" s="3"/>
    </row>
    <row r="767" spans="4:71" x14ac:dyDescent="0.25">
      <c r="D767" s="3"/>
      <c r="H767" s="3"/>
      <c r="N767" s="3"/>
      <c r="S767" s="3"/>
      <c r="U767" s="3"/>
      <c r="W767" s="3"/>
      <c r="Y767" s="3"/>
      <c r="AA767" s="3"/>
      <c r="AC767" s="3"/>
      <c r="AE767" s="3"/>
      <c r="AG767" s="3"/>
      <c r="AI767" s="3"/>
      <c r="AK767" s="3"/>
      <c r="AM767" s="3"/>
      <c r="AO767" s="3"/>
      <c r="AQ767" s="3"/>
      <c r="AS767" s="3"/>
      <c r="AU767" s="3"/>
      <c r="AX767" s="3"/>
      <c r="BA767" s="3"/>
      <c r="BD767" s="3"/>
      <c r="BG767" s="3"/>
      <c r="BJ767" s="3"/>
      <c r="BM767" s="3"/>
      <c r="BP767" s="3"/>
      <c r="BS767" s="3"/>
    </row>
    <row r="768" spans="4:71" x14ac:dyDescent="0.25">
      <c r="D768" s="3"/>
      <c r="H768" s="3"/>
      <c r="N768" s="3"/>
      <c r="S768" s="3"/>
      <c r="U768" s="3"/>
      <c r="W768" s="3"/>
      <c r="Y768" s="3"/>
      <c r="AA768" s="3"/>
      <c r="AC768" s="3"/>
      <c r="AE768" s="3"/>
      <c r="AG768" s="3"/>
      <c r="AI768" s="3"/>
      <c r="AK768" s="3"/>
      <c r="AM768" s="3"/>
      <c r="AO768" s="3"/>
      <c r="AQ768" s="3"/>
      <c r="AS768" s="3"/>
      <c r="AU768" s="3"/>
      <c r="AX768" s="3"/>
      <c r="BA768" s="3"/>
      <c r="BD768" s="3"/>
      <c r="BG768" s="3"/>
      <c r="BJ768" s="3"/>
      <c r="BM768" s="3"/>
      <c r="BP768" s="3"/>
      <c r="BS768" s="3"/>
    </row>
    <row r="769" spans="4:71" x14ac:dyDescent="0.25">
      <c r="D769" s="3"/>
      <c r="H769" s="3"/>
      <c r="N769" s="3"/>
      <c r="S769" s="3"/>
      <c r="U769" s="3"/>
      <c r="W769" s="3"/>
      <c r="Y769" s="3"/>
      <c r="AA769" s="3"/>
      <c r="AC769" s="3"/>
      <c r="AE769" s="3"/>
      <c r="AG769" s="3"/>
      <c r="AI769" s="3"/>
      <c r="AK769" s="3"/>
      <c r="AM769" s="3"/>
      <c r="AO769" s="3"/>
      <c r="AQ769" s="3"/>
      <c r="AS769" s="3"/>
      <c r="AU769" s="3"/>
      <c r="AX769" s="3"/>
      <c r="BA769" s="3"/>
      <c r="BD769" s="3"/>
      <c r="BG769" s="3"/>
      <c r="BJ769" s="3"/>
      <c r="BM769" s="3"/>
      <c r="BP769" s="3"/>
      <c r="BS769" s="3"/>
    </row>
    <row r="770" spans="4:71" x14ac:dyDescent="0.25">
      <c r="D770" s="3"/>
      <c r="H770" s="3"/>
      <c r="N770" s="3"/>
      <c r="S770" s="3"/>
      <c r="U770" s="3"/>
      <c r="W770" s="3"/>
      <c r="Y770" s="3"/>
      <c r="AA770" s="3"/>
      <c r="AC770" s="3"/>
      <c r="AE770" s="3"/>
      <c r="AG770" s="3"/>
      <c r="AI770" s="3"/>
      <c r="AK770" s="3"/>
      <c r="AM770" s="3"/>
      <c r="AO770" s="3"/>
      <c r="AQ770" s="3"/>
      <c r="AS770" s="3"/>
      <c r="AU770" s="3"/>
      <c r="AX770" s="3"/>
      <c r="BA770" s="3"/>
      <c r="BD770" s="3"/>
      <c r="BG770" s="3"/>
      <c r="BJ770" s="3"/>
      <c r="BM770" s="3"/>
      <c r="BP770" s="3"/>
      <c r="BS770" s="3"/>
    </row>
    <row r="771" spans="4:71" x14ac:dyDescent="0.25">
      <c r="D771" s="3"/>
      <c r="H771" s="3"/>
      <c r="N771" s="3"/>
      <c r="S771" s="3"/>
      <c r="U771" s="3"/>
      <c r="W771" s="3"/>
      <c r="Y771" s="3"/>
      <c r="AA771" s="3"/>
      <c r="AC771" s="3"/>
      <c r="AE771" s="3"/>
      <c r="AG771" s="3"/>
      <c r="AI771" s="3"/>
      <c r="AK771" s="3"/>
      <c r="AM771" s="3"/>
      <c r="AO771" s="3"/>
      <c r="AQ771" s="3"/>
      <c r="AS771" s="3"/>
      <c r="AU771" s="3"/>
      <c r="AX771" s="3"/>
      <c r="BA771" s="3"/>
      <c r="BD771" s="3"/>
      <c r="BG771" s="3"/>
      <c r="BJ771" s="3"/>
      <c r="BM771" s="3"/>
      <c r="BP771" s="3"/>
      <c r="BS771" s="3"/>
    </row>
    <row r="772" spans="4:71" x14ac:dyDescent="0.25">
      <c r="D772" s="3"/>
      <c r="H772" s="3"/>
      <c r="N772" s="3"/>
      <c r="S772" s="3"/>
      <c r="U772" s="3"/>
      <c r="W772" s="3"/>
      <c r="Y772" s="3"/>
      <c r="AA772" s="3"/>
      <c r="AC772" s="3"/>
      <c r="AE772" s="3"/>
      <c r="AG772" s="3"/>
      <c r="AI772" s="3"/>
      <c r="AK772" s="3"/>
      <c r="AM772" s="3"/>
      <c r="AO772" s="3"/>
      <c r="AQ772" s="3"/>
      <c r="AS772" s="3"/>
      <c r="AU772" s="3"/>
      <c r="AX772" s="3"/>
      <c r="BA772" s="3"/>
      <c r="BD772" s="3"/>
      <c r="BG772" s="3"/>
      <c r="BJ772" s="3"/>
      <c r="BM772" s="3"/>
      <c r="BP772" s="3"/>
      <c r="BS772" s="3"/>
    </row>
    <row r="773" spans="4:71" x14ac:dyDescent="0.25">
      <c r="D773" s="3"/>
      <c r="H773" s="3"/>
      <c r="N773" s="3"/>
      <c r="S773" s="3"/>
      <c r="U773" s="3"/>
      <c r="W773" s="3"/>
      <c r="Y773" s="3"/>
      <c r="AA773" s="3"/>
      <c r="AC773" s="3"/>
      <c r="AE773" s="3"/>
      <c r="AG773" s="3"/>
      <c r="AI773" s="3"/>
      <c r="AK773" s="3"/>
      <c r="AM773" s="3"/>
      <c r="AO773" s="3"/>
      <c r="AQ773" s="3"/>
      <c r="AS773" s="3"/>
      <c r="AU773" s="3"/>
      <c r="AX773" s="3"/>
      <c r="BA773" s="3"/>
      <c r="BD773" s="3"/>
      <c r="BG773" s="3"/>
      <c r="BJ773" s="3"/>
      <c r="BM773" s="3"/>
      <c r="BP773" s="3"/>
      <c r="BS773" s="3"/>
    </row>
    <row r="774" spans="4:71" x14ac:dyDescent="0.25">
      <c r="D774" s="3"/>
      <c r="H774" s="3"/>
      <c r="N774" s="3"/>
      <c r="S774" s="3"/>
      <c r="U774" s="3"/>
      <c r="W774" s="3"/>
      <c r="Y774" s="3"/>
      <c r="AA774" s="3"/>
      <c r="AC774" s="3"/>
      <c r="AE774" s="3"/>
      <c r="AG774" s="3"/>
      <c r="AI774" s="3"/>
      <c r="AK774" s="3"/>
      <c r="AM774" s="3"/>
      <c r="AO774" s="3"/>
      <c r="AQ774" s="3"/>
      <c r="AS774" s="3"/>
      <c r="AU774" s="3"/>
      <c r="AX774" s="3"/>
      <c r="BA774" s="3"/>
      <c r="BD774" s="3"/>
      <c r="BG774" s="3"/>
      <c r="BJ774" s="3"/>
      <c r="BM774" s="3"/>
      <c r="BP774" s="3"/>
      <c r="BS774" s="3"/>
    </row>
    <row r="775" spans="4:71" x14ac:dyDescent="0.25">
      <c r="D775" s="3"/>
      <c r="H775" s="3"/>
      <c r="N775" s="3"/>
      <c r="S775" s="3"/>
      <c r="U775" s="3"/>
      <c r="W775" s="3"/>
      <c r="Y775" s="3"/>
      <c r="AA775" s="3"/>
      <c r="AC775" s="3"/>
      <c r="AE775" s="3"/>
      <c r="AG775" s="3"/>
      <c r="AI775" s="3"/>
      <c r="AK775" s="3"/>
      <c r="AM775" s="3"/>
      <c r="AO775" s="3"/>
      <c r="AQ775" s="3"/>
      <c r="AS775" s="3"/>
      <c r="AU775" s="3"/>
      <c r="AX775" s="3"/>
      <c r="BA775" s="3"/>
      <c r="BD775" s="3"/>
      <c r="BG775" s="3"/>
      <c r="BJ775" s="3"/>
      <c r="BM775" s="3"/>
      <c r="BP775" s="3"/>
      <c r="BS775" s="3"/>
    </row>
    <row r="776" spans="4:71" x14ac:dyDescent="0.25">
      <c r="D776" s="3"/>
      <c r="H776" s="3"/>
      <c r="N776" s="3"/>
      <c r="S776" s="3"/>
      <c r="U776" s="3"/>
      <c r="W776" s="3"/>
      <c r="Y776" s="3"/>
      <c r="AA776" s="3"/>
      <c r="AC776" s="3"/>
      <c r="AE776" s="3"/>
      <c r="AG776" s="3"/>
      <c r="AI776" s="3"/>
      <c r="AK776" s="3"/>
      <c r="AM776" s="3"/>
      <c r="AO776" s="3"/>
      <c r="AQ776" s="3"/>
      <c r="AS776" s="3"/>
      <c r="AU776" s="3"/>
      <c r="AX776" s="3"/>
      <c r="BA776" s="3"/>
      <c r="BD776" s="3"/>
      <c r="BG776" s="3"/>
      <c r="BJ776" s="3"/>
      <c r="BM776" s="3"/>
      <c r="BP776" s="3"/>
      <c r="BS776" s="3"/>
    </row>
    <row r="777" spans="4:71" x14ac:dyDescent="0.25">
      <c r="D777" s="3"/>
      <c r="H777" s="3"/>
      <c r="N777" s="3"/>
      <c r="S777" s="3"/>
      <c r="U777" s="3"/>
      <c r="W777" s="3"/>
      <c r="Y777" s="3"/>
      <c r="AA777" s="3"/>
      <c r="AC777" s="3"/>
      <c r="AE777" s="3"/>
      <c r="AG777" s="3"/>
      <c r="AI777" s="3"/>
      <c r="AK777" s="3"/>
      <c r="AM777" s="3"/>
      <c r="AO777" s="3"/>
      <c r="AQ777" s="3"/>
      <c r="AS777" s="3"/>
      <c r="AU777" s="3"/>
      <c r="AX777" s="3"/>
      <c r="BA777" s="3"/>
      <c r="BD777" s="3"/>
      <c r="BG777" s="3"/>
      <c r="BJ777" s="3"/>
      <c r="BM777" s="3"/>
      <c r="BP777" s="3"/>
      <c r="BS777" s="3"/>
    </row>
    <row r="778" spans="4:71" x14ac:dyDescent="0.25">
      <c r="D778" s="3"/>
      <c r="H778" s="3"/>
      <c r="N778" s="3"/>
      <c r="S778" s="3"/>
      <c r="U778" s="3"/>
      <c r="W778" s="3"/>
      <c r="Y778" s="3"/>
      <c r="AA778" s="3"/>
      <c r="AC778" s="3"/>
      <c r="AE778" s="3"/>
      <c r="AG778" s="3"/>
      <c r="AI778" s="3"/>
      <c r="AK778" s="3"/>
      <c r="AM778" s="3"/>
      <c r="AO778" s="3"/>
      <c r="AQ778" s="3"/>
      <c r="AS778" s="3"/>
      <c r="AU778" s="3"/>
      <c r="AX778" s="3"/>
      <c r="BA778" s="3"/>
      <c r="BD778" s="3"/>
      <c r="BG778" s="3"/>
      <c r="BJ778" s="3"/>
      <c r="BM778" s="3"/>
      <c r="BP778" s="3"/>
      <c r="BS778" s="3"/>
    </row>
    <row r="779" spans="4:71" x14ac:dyDescent="0.25">
      <c r="D779" s="3"/>
      <c r="H779" s="3"/>
      <c r="N779" s="3"/>
      <c r="S779" s="3"/>
      <c r="U779" s="3"/>
      <c r="W779" s="3"/>
      <c r="Y779" s="3"/>
      <c r="AA779" s="3"/>
      <c r="AC779" s="3"/>
      <c r="AE779" s="3"/>
      <c r="AG779" s="3"/>
      <c r="AI779" s="3"/>
      <c r="AK779" s="3"/>
      <c r="AM779" s="3"/>
      <c r="AO779" s="3"/>
      <c r="AQ779" s="3"/>
      <c r="AS779" s="3"/>
      <c r="AU779" s="3"/>
      <c r="AX779" s="3"/>
      <c r="BA779" s="3"/>
      <c r="BD779" s="3"/>
      <c r="BG779" s="3"/>
      <c r="BJ779" s="3"/>
      <c r="BM779" s="3"/>
      <c r="BP779" s="3"/>
      <c r="BS779" s="3"/>
    </row>
    <row r="780" spans="4:71" x14ac:dyDescent="0.25">
      <c r="D780" s="3"/>
      <c r="H780" s="3"/>
      <c r="N780" s="3"/>
      <c r="S780" s="3"/>
      <c r="U780" s="3"/>
      <c r="W780" s="3"/>
      <c r="Y780" s="3"/>
      <c r="AA780" s="3"/>
      <c r="AC780" s="3"/>
      <c r="AE780" s="3"/>
      <c r="AG780" s="3"/>
      <c r="AI780" s="3"/>
      <c r="AK780" s="3"/>
      <c r="AM780" s="3"/>
      <c r="AO780" s="3"/>
      <c r="AQ780" s="3"/>
      <c r="AS780" s="3"/>
      <c r="AU780" s="3"/>
      <c r="AX780" s="3"/>
      <c r="BA780" s="3"/>
      <c r="BD780" s="3"/>
      <c r="BG780" s="3"/>
      <c r="BJ780" s="3"/>
      <c r="BM780" s="3"/>
      <c r="BP780" s="3"/>
      <c r="BS780" s="3"/>
    </row>
    <row r="781" spans="4:71" x14ac:dyDescent="0.25">
      <c r="D781" s="3"/>
      <c r="H781" s="3"/>
      <c r="N781" s="3"/>
      <c r="S781" s="3"/>
      <c r="U781" s="3"/>
      <c r="W781" s="3"/>
      <c r="Y781" s="3"/>
      <c r="AA781" s="3"/>
      <c r="AC781" s="3"/>
      <c r="AE781" s="3"/>
      <c r="AG781" s="3"/>
      <c r="AI781" s="3"/>
      <c r="AK781" s="3"/>
      <c r="AM781" s="3"/>
      <c r="AO781" s="3"/>
      <c r="AQ781" s="3"/>
      <c r="AS781" s="3"/>
      <c r="AU781" s="3"/>
      <c r="AX781" s="3"/>
      <c r="BA781" s="3"/>
      <c r="BD781" s="3"/>
      <c r="BG781" s="3"/>
      <c r="BJ781" s="3"/>
      <c r="BM781" s="3"/>
      <c r="BP781" s="3"/>
      <c r="BS781" s="3"/>
    </row>
    <row r="782" spans="4:71" x14ac:dyDescent="0.25">
      <c r="D782" s="3"/>
      <c r="H782" s="3"/>
      <c r="N782" s="3"/>
      <c r="S782" s="3"/>
      <c r="U782" s="3"/>
      <c r="W782" s="3"/>
      <c r="Y782" s="3"/>
      <c r="AA782" s="3"/>
      <c r="AC782" s="3"/>
      <c r="AE782" s="3"/>
      <c r="AG782" s="3"/>
      <c r="AI782" s="3"/>
      <c r="AK782" s="3"/>
      <c r="AM782" s="3"/>
      <c r="AO782" s="3"/>
      <c r="AQ782" s="3"/>
      <c r="AS782" s="3"/>
      <c r="AU782" s="3"/>
      <c r="AX782" s="3"/>
      <c r="BA782" s="3"/>
      <c r="BD782" s="3"/>
      <c r="BG782" s="3"/>
      <c r="BJ782" s="3"/>
      <c r="BM782" s="3"/>
      <c r="BP782" s="3"/>
      <c r="BS782" s="3"/>
    </row>
    <row r="783" spans="4:71" x14ac:dyDescent="0.25">
      <c r="D783" s="3"/>
      <c r="H783" s="3"/>
      <c r="N783" s="3"/>
      <c r="S783" s="3"/>
      <c r="U783" s="3"/>
      <c r="W783" s="3"/>
      <c r="Y783" s="3"/>
      <c r="AA783" s="3"/>
      <c r="AC783" s="3"/>
      <c r="AE783" s="3"/>
      <c r="AG783" s="3"/>
      <c r="AI783" s="3"/>
      <c r="AK783" s="3"/>
      <c r="AM783" s="3"/>
      <c r="AO783" s="3"/>
      <c r="AQ783" s="3"/>
      <c r="AS783" s="3"/>
      <c r="AU783" s="3"/>
      <c r="AX783" s="3"/>
      <c r="BA783" s="3"/>
      <c r="BD783" s="3"/>
      <c r="BG783" s="3"/>
      <c r="BJ783" s="3"/>
      <c r="BM783" s="3"/>
      <c r="BP783" s="3"/>
      <c r="BS783" s="3"/>
    </row>
    <row r="784" spans="4:71" x14ac:dyDescent="0.25">
      <c r="D784" s="3"/>
      <c r="H784" s="3"/>
      <c r="N784" s="3"/>
      <c r="S784" s="3"/>
      <c r="U784" s="3"/>
      <c r="W784" s="3"/>
      <c r="Y784" s="3"/>
      <c r="AA784" s="3"/>
      <c r="AC784" s="3"/>
      <c r="AE784" s="3"/>
      <c r="AG784" s="3"/>
      <c r="AI784" s="3"/>
      <c r="AK784" s="3"/>
      <c r="AM784" s="3"/>
      <c r="AO784" s="3"/>
      <c r="AQ784" s="3"/>
      <c r="AS784" s="3"/>
      <c r="AU784" s="3"/>
      <c r="AX784" s="3"/>
      <c r="BA784" s="3"/>
      <c r="BD784" s="3"/>
      <c r="BG784" s="3"/>
      <c r="BJ784" s="3"/>
      <c r="BM784" s="3"/>
      <c r="BP784" s="3"/>
      <c r="BS784" s="3"/>
    </row>
    <row r="785" spans="4:71" x14ac:dyDescent="0.25">
      <c r="D785" s="3"/>
      <c r="H785" s="3"/>
      <c r="N785" s="3"/>
      <c r="S785" s="3"/>
      <c r="U785" s="3"/>
      <c r="W785" s="3"/>
      <c r="Y785" s="3"/>
      <c r="AA785" s="3"/>
      <c r="AC785" s="3"/>
      <c r="AE785" s="3"/>
      <c r="AG785" s="3"/>
      <c r="AI785" s="3"/>
      <c r="AK785" s="3"/>
      <c r="AM785" s="3"/>
      <c r="AO785" s="3"/>
      <c r="AQ785" s="3"/>
      <c r="AS785" s="3"/>
      <c r="AU785" s="3"/>
      <c r="AX785" s="3"/>
      <c r="BA785" s="3"/>
      <c r="BD785" s="3"/>
      <c r="BG785" s="3"/>
      <c r="BJ785" s="3"/>
      <c r="BM785" s="3"/>
      <c r="BP785" s="3"/>
      <c r="BS785" s="3"/>
    </row>
    <row r="786" spans="4:71" x14ac:dyDescent="0.25">
      <c r="D786" s="3"/>
      <c r="H786" s="3"/>
      <c r="N786" s="3"/>
      <c r="S786" s="3"/>
      <c r="U786" s="3"/>
      <c r="W786" s="3"/>
      <c r="Y786" s="3"/>
      <c r="AA786" s="3"/>
      <c r="AC786" s="3"/>
      <c r="AE786" s="3"/>
      <c r="AG786" s="3"/>
      <c r="AI786" s="3"/>
      <c r="AK786" s="3"/>
      <c r="AM786" s="3"/>
      <c r="AO786" s="3"/>
      <c r="AQ786" s="3"/>
      <c r="AS786" s="3"/>
      <c r="AU786" s="3"/>
      <c r="AX786" s="3"/>
      <c r="BA786" s="3"/>
      <c r="BD786" s="3"/>
      <c r="BG786" s="3"/>
      <c r="BJ786" s="3"/>
      <c r="BM786" s="3"/>
      <c r="BP786" s="3"/>
      <c r="BS786" s="3"/>
    </row>
    <row r="787" spans="4:71" x14ac:dyDescent="0.25">
      <c r="D787" s="3"/>
      <c r="H787" s="3"/>
      <c r="N787" s="3"/>
      <c r="S787" s="3"/>
      <c r="U787" s="3"/>
      <c r="W787" s="3"/>
      <c r="Y787" s="3"/>
      <c r="AA787" s="3"/>
      <c r="AC787" s="3"/>
      <c r="AE787" s="3"/>
      <c r="AG787" s="3"/>
      <c r="AI787" s="3"/>
      <c r="AK787" s="3"/>
      <c r="AM787" s="3"/>
      <c r="AO787" s="3"/>
      <c r="AQ787" s="3"/>
      <c r="AS787" s="3"/>
      <c r="AU787" s="3"/>
      <c r="AX787" s="3"/>
      <c r="BA787" s="3"/>
      <c r="BD787" s="3"/>
      <c r="BG787" s="3"/>
      <c r="BJ787" s="3"/>
      <c r="BM787" s="3"/>
      <c r="BP787" s="3"/>
      <c r="BS787" s="3"/>
    </row>
    <row r="788" spans="4:71" x14ac:dyDescent="0.25">
      <c r="D788" s="3"/>
      <c r="H788" s="3"/>
      <c r="N788" s="3"/>
      <c r="S788" s="3"/>
      <c r="U788" s="3"/>
      <c r="W788" s="3"/>
      <c r="Y788" s="3"/>
      <c r="AA788" s="3"/>
      <c r="AC788" s="3"/>
      <c r="AE788" s="3"/>
      <c r="AG788" s="3"/>
      <c r="AI788" s="3"/>
      <c r="AK788" s="3"/>
      <c r="AM788" s="3"/>
      <c r="AO788" s="3"/>
      <c r="AQ788" s="3"/>
      <c r="AS788" s="3"/>
      <c r="AU788" s="3"/>
      <c r="AX788" s="3"/>
      <c r="BA788" s="3"/>
      <c r="BD788" s="3"/>
      <c r="BG788" s="3"/>
      <c r="BJ788" s="3"/>
      <c r="BM788" s="3"/>
      <c r="BP788" s="3"/>
      <c r="BS788" s="3"/>
    </row>
    <row r="789" spans="4:71" x14ac:dyDescent="0.25">
      <c r="D789" s="3"/>
      <c r="H789" s="3"/>
      <c r="N789" s="3"/>
      <c r="S789" s="3"/>
      <c r="U789" s="3"/>
      <c r="W789" s="3"/>
      <c r="Y789" s="3"/>
      <c r="AA789" s="3"/>
      <c r="AC789" s="3"/>
      <c r="AE789" s="3"/>
      <c r="AG789" s="3"/>
      <c r="AI789" s="3"/>
      <c r="AK789" s="3"/>
      <c r="AM789" s="3"/>
      <c r="AO789" s="3"/>
      <c r="AQ789" s="3"/>
      <c r="AS789" s="3"/>
      <c r="AU789" s="3"/>
      <c r="AX789" s="3"/>
      <c r="BA789" s="3"/>
      <c r="BD789" s="3"/>
      <c r="BG789" s="3"/>
      <c r="BJ789" s="3"/>
      <c r="BM789" s="3"/>
      <c r="BP789" s="3"/>
      <c r="BS789" s="3"/>
    </row>
    <row r="790" spans="4:71" x14ac:dyDescent="0.25">
      <c r="D790" s="3"/>
      <c r="H790" s="3"/>
      <c r="N790" s="3"/>
      <c r="S790" s="3"/>
      <c r="U790" s="3"/>
      <c r="W790" s="3"/>
      <c r="Y790" s="3"/>
      <c r="AA790" s="3"/>
      <c r="AC790" s="3"/>
      <c r="AE790" s="3"/>
      <c r="AG790" s="3"/>
      <c r="AI790" s="3"/>
      <c r="AK790" s="3"/>
      <c r="AM790" s="3"/>
      <c r="AO790" s="3"/>
      <c r="AQ790" s="3"/>
      <c r="AS790" s="3"/>
      <c r="AU790" s="3"/>
      <c r="AX790" s="3"/>
      <c r="BA790" s="3"/>
      <c r="BD790" s="3"/>
      <c r="BG790" s="3"/>
      <c r="BJ790" s="3"/>
      <c r="BM790" s="3"/>
      <c r="BP790" s="3"/>
      <c r="BS790" s="3"/>
    </row>
    <row r="791" spans="4:71" x14ac:dyDescent="0.25">
      <c r="D791" s="3"/>
      <c r="H791" s="3"/>
      <c r="N791" s="3"/>
      <c r="S791" s="3"/>
      <c r="U791" s="3"/>
      <c r="W791" s="3"/>
      <c r="Y791" s="3"/>
      <c r="AA791" s="3"/>
      <c r="AC791" s="3"/>
      <c r="AE791" s="3"/>
      <c r="AG791" s="3"/>
      <c r="AI791" s="3"/>
      <c r="AK791" s="3"/>
      <c r="AM791" s="3"/>
      <c r="AO791" s="3"/>
      <c r="AQ791" s="3"/>
      <c r="AS791" s="3"/>
      <c r="AU791" s="3"/>
      <c r="AX791" s="3"/>
      <c r="BA791" s="3"/>
      <c r="BD791" s="3"/>
      <c r="BG791" s="3"/>
      <c r="BJ791" s="3"/>
      <c r="BM791" s="3"/>
      <c r="BP791" s="3"/>
      <c r="BS791" s="3"/>
    </row>
    <row r="792" spans="4:71" x14ac:dyDescent="0.25">
      <c r="D792" s="3"/>
      <c r="H792" s="3"/>
      <c r="N792" s="3"/>
      <c r="S792" s="3"/>
      <c r="U792" s="3"/>
      <c r="W792" s="3"/>
      <c r="Y792" s="3"/>
      <c r="AA792" s="3"/>
      <c r="AC792" s="3"/>
      <c r="AE792" s="3"/>
      <c r="AG792" s="3"/>
      <c r="AI792" s="3"/>
      <c r="AK792" s="3"/>
      <c r="AM792" s="3"/>
      <c r="AO792" s="3"/>
      <c r="AQ792" s="3"/>
      <c r="AS792" s="3"/>
      <c r="AU792" s="3"/>
      <c r="AX792" s="3"/>
      <c r="BA792" s="3"/>
      <c r="BD792" s="3"/>
      <c r="BG792" s="3"/>
      <c r="BJ792" s="3"/>
      <c r="BM792" s="3"/>
      <c r="BP792" s="3"/>
      <c r="BS792" s="3"/>
    </row>
    <row r="793" spans="4:71" x14ac:dyDescent="0.25">
      <c r="D793" s="3"/>
      <c r="H793" s="3"/>
      <c r="N793" s="3"/>
      <c r="S793" s="3"/>
      <c r="U793" s="3"/>
      <c r="W793" s="3"/>
      <c r="Y793" s="3"/>
      <c r="AA793" s="3"/>
      <c r="AC793" s="3"/>
      <c r="AE793" s="3"/>
      <c r="AG793" s="3"/>
      <c r="AI793" s="3"/>
      <c r="AK793" s="3"/>
      <c r="AM793" s="3"/>
      <c r="AO793" s="3"/>
      <c r="AQ793" s="3"/>
      <c r="AS793" s="3"/>
      <c r="AU793" s="3"/>
      <c r="AX793" s="3"/>
      <c r="BA793" s="3"/>
      <c r="BD793" s="3"/>
      <c r="BG793" s="3"/>
      <c r="BJ793" s="3"/>
      <c r="BM793" s="3"/>
      <c r="BP793" s="3"/>
      <c r="BS793" s="3"/>
    </row>
    <row r="794" spans="4:71" x14ac:dyDescent="0.25">
      <c r="D794" s="3"/>
      <c r="H794" s="3"/>
      <c r="N794" s="3"/>
      <c r="S794" s="3"/>
      <c r="U794" s="3"/>
      <c r="W794" s="3"/>
      <c r="Y794" s="3"/>
      <c r="AA794" s="3"/>
      <c r="AC794" s="3"/>
      <c r="AE794" s="3"/>
      <c r="AG794" s="3"/>
      <c r="AI794" s="3"/>
      <c r="AK794" s="3"/>
      <c r="AM794" s="3"/>
      <c r="AO794" s="3"/>
      <c r="AQ794" s="3"/>
      <c r="AS794" s="3"/>
      <c r="AU794" s="3"/>
      <c r="AX794" s="3"/>
      <c r="BA794" s="3"/>
      <c r="BD794" s="3"/>
      <c r="BG794" s="3"/>
      <c r="BJ794" s="3"/>
      <c r="BM794" s="3"/>
      <c r="BP794" s="3"/>
      <c r="BS794" s="3"/>
    </row>
    <row r="795" spans="4:71" x14ac:dyDescent="0.25">
      <c r="D795" s="3"/>
      <c r="H795" s="3"/>
      <c r="N795" s="3"/>
      <c r="S795" s="3"/>
      <c r="U795" s="3"/>
      <c r="W795" s="3"/>
      <c r="Y795" s="3"/>
      <c r="AA795" s="3"/>
      <c r="AC795" s="3"/>
      <c r="AE795" s="3"/>
      <c r="AG795" s="3"/>
      <c r="AI795" s="3"/>
      <c r="AK795" s="3"/>
      <c r="AM795" s="3"/>
      <c r="AO795" s="3"/>
      <c r="AQ795" s="3"/>
      <c r="AS795" s="3"/>
      <c r="AU795" s="3"/>
      <c r="AX795" s="3"/>
      <c r="BA795" s="3"/>
      <c r="BD795" s="3"/>
      <c r="BG795" s="3"/>
      <c r="BJ795" s="3"/>
      <c r="BM795" s="3"/>
      <c r="BP795" s="3"/>
      <c r="BS795" s="3"/>
    </row>
    <row r="796" spans="4:71" x14ac:dyDescent="0.25">
      <c r="D796" s="3"/>
      <c r="H796" s="3"/>
      <c r="N796" s="3"/>
      <c r="S796" s="3"/>
      <c r="U796" s="3"/>
      <c r="W796" s="3"/>
      <c r="Y796" s="3"/>
      <c r="AA796" s="3"/>
      <c r="AC796" s="3"/>
      <c r="AE796" s="3"/>
      <c r="AG796" s="3"/>
      <c r="AI796" s="3"/>
      <c r="AK796" s="3"/>
      <c r="AM796" s="3"/>
      <c r="AO796" s="3"/>
      <c r="AQ796" s="3"/>
      <c r="AS796" s="3"/>
      <c r="AU796" s="3"/>
      <c r="AX796" s="3"/>
      <c r="BA796" s="3"/>
      <c r="BD796" s="3"/>
      <c r="BG796" s="3"/>
      <c r="BJ796" s="3"/>
      <c r="BM796" s="3"/>
      <c r="BP796" s="3"/>
      <c r="BS796" s="3"/>
    </row>
    <row r="797" spans="4:71" x14ac:dyDescent="0.25">
      <c r="D797" s="3"/>
      <c r="H797" s="3"/>
      <c r="N797" s="3"/>
      <c r="S797" s="3"/>
      <c r="U797" s="3"/>
      <c r="W797" s="3"/>
      <c r="Y797" s="3"/>
      <c r="AA797" s="3"/>
      <c r="AC797" s="3"/>
      <c r="AE797" s="3"/>
      <c r="AG797" s="3"/>
      <c r="AI797" s="3"/>
      <c r="AK797" s="3"/>
      <c r="AM797" s="3"/>
      <c r="AO797" s="3"/>
      <c r="AQ797" s="3"/>
      <c r="AS797" s="3"/>
      <c r="AU797" s="3"/>
      <c r="AX797" s="3"/>
      <c r="BA797" s="3"/>
      <c r="BD797" s="3"/>
      <c r="BG797" s="3"/>
      <c r="BJ797" s="3"/>
      <c r="BM797" s="3"/>
      <c r="BP797" s="3"/>
      <c r="BS797" s="3"/>
    </row>
    <row r="798" spans="4:71" x14ac:dyDescent="0.25">
      <c r="D798" s="3"/>
      <c r="H798" s="3"/>
      <c r="N798" s="3"/>
      <c r="S798" s="3"/>
      <c r="U798" s="3"/>
      <c r="W798" s="3"/>
      <c r="Y798" s="3"/>
      <c r="AA798" s="3"/>
      <c r="AC798" s="3"/>
      <c r="AE798" s="3"/>
      <c r="AG798" s="3"/>
      <c r="AI798" s="3"/>
      <c r="AK798" s="3"/>
      <c r="AM798" s="3"/>
      <c r="AO798" s="3"/>
      <c r="AQ798" s="3"/>
      <c r="AS798" s="3"/>
      <c r="AU798" s="3"/>
      <c r="AX798" s="3"/>
      <c r="BA798" s="3"/>
      <c r="BD798" s="3"/>
      <c r="BG798" s="3"/>
      <c r="BJ798" s="3"/>
      <c r="BM798" s="3"/>
      <c r="BP798" s="3"/>
      <c r="BS798" s="3"/>
    </row>
    <row r="799" spans="4:71" x14ac:dyDescent="0.25">
      <c r="D799" s="3"/>
      <c r="H799" s="3"/>
      <c r="N799" s="3"/>
      <c r="S799" s="3"/>
      <c r="U799" s="3"/>
      <c r="W799" s="3"/>
      <c r="Y799" s="3"/>
      <c r="AA799" s="3"/>
      <c r="AC799" s="3"/>
      <c r="AE799" s="3"/>
      <c r="AG799" s="3"/>
      <c r="AI799" s="3"/>
      <c r="AK799" s="3"/>
      <c r="AM799" s="3"/>
      <c r="AO799" s="3"/>
      <c r="AQ799" s="3"/>
      <c r="AS799" s="3"/>
      <c r="AU799" s="3"/>
      <c r="AX799" s="3"/>
      <c r="BA799" s="3"/>
      <c r="BD799" s="3"/>
      <c r="BG799" s="3"/>
      <c r="BJ799" s="3"/>
      <c r="BM799" s="3"/>
      <c r="BP799" s="3"/>
      <c r="BS799" s="3"/>
    </row>
    <row r="800" spans="4:71" x14ac:dyDescent="0.25">
      <c r="D800" s="3"/>
      <c r="H800" s="3"/>
      <c r="N800" s="3"/>
      <c r="S800" s="3"/>
      <c r="U800" s="3"/>
      <c r="W800" s="3"/>
      <c r="Y800" s="3"/>
      <c r="AA800" s="3"/>
      <c r="AC800" s="3"/>
      <c r="AE800" s="3"/>
      <c r="AG800" s="3"/>
      <c r="AI800" s="3"/>
      <c r="AK800" s="3"/>
      <c r="AM800" s="3"/>
      <c r="AO800" s="3"/>
      <c r="AQ800" s="3"/>
      <c r="AS800" s="3"/>
      <c r="AU800" s="3"/>
      <c r="AX800" s="3"/>
      <c r="BA800" s="3"/>
      <c r="BD800" s="3"/>
      <c r="BG800" s="3"/>
      <c r="BJ800" s="3"/>
      <c r="BM800" s="3"/>
      <c r="BP800" s="3"/>
      <c r="BS800" s="3"/>
    </row>
    <row r="801" spans="4:71" x14ac:dyDescent="0.25">
      <c r="D801" s="3"/>
      <c r="H801" s="3"/>
      <c r="N801" s="3"/>
      <c r="S801" s="3"/>
      <c r="U801" s="3"/>
      <c r="W801" s="3"/>
      <c r="Y801" s="3"/>
      <c r="AA801" s="3"/>
      <c r="AC801" s="3"/>
      <c r="AE801" s="3"/>
      <c r="AG801" s="3"/>
      <c r="AI801" s="3"/>
      <c r="AK801" s="3"/>
      <c r="AM801" s="3"/>
      <c r="AO801" s="3"/>
      <c r="AQ801" s="3"/>
      <c r="AS801" s="3"/>
      <c r="AU801" s="3"/>
      <c r="AX801" s="3"/>
      <c r="BA801" s="3"/>
      <c r="BD801" s="3"/>
      <c r="BG801" s="3"/>
      <c r="BJ801" s="3"/>
      <c r="BM801" s="3"/>
      <c r="BP801" s="3"/>
      <c r="BS801" s="3"/>
    </row>
    <row r="802" spans="4:71" x14ac:dyDescent="0.25">
      <c r="D802" s="3"/>
      <c r="H802" s="3"/>
      <c r="N802" s="3"/>
      <c r="S802" s="3"/>
      <c r="U802" s="3"/>
      <c r="W802" s="3"/>
      <c r="Y802" s="3"/>
      <c r="AA802" s="3"/>
      <c r="AC802" s="3"/>
      <c r="AE802" s="3"/>
      <c r="AG802" s="3"/>
      <c r="AI802" s="3"/>
      <c r="AK802" s="3"/>
      <c r="AM802" s="3"/>
      <c r="AO802" s="3"/>
      <c r="AQ802" s="3"/>
      <c r="AS802" s="3"/>
      <c r="AU802" s="3"/>
      <c r="AX802" s="3"/>
      <c r="BA802" s="3"/>
      <c r="BD802" s="3"/>
      <c r="BG802" s="3"/>
      <c r="BJ802" s="3"/>
      <c r="BM802" s="3"/>
      <c r="BP802" s="3"/>
      <c r="BS802" s="3"/>
    </row>
    <row r="803" spans="4:71" x14ac:dyDescent="0.25">
      <c r="D803" s="3"/>
      <c r="H803" s="3"/>
      <c r="N803" s="3"/>
      <c r="S803" s="3"/>
      <c r="U803" s="3"/>
      <c r="W803" s="3"/>
      <c r="Y803" s="3"/>
      <c r="AA803" s="3"/>
      <c r="AC803" s="3"/>
      <c r="AE803" s="3"/>
      <c r="AG803" s="3"/>
      <c r="AI803" s="3"/>
      <c r="AK803" s="3"/>
      <c r="AM803" s="3"/>
      <c r="AO803" s="3"/>
      <c r="AQ803" s="3"/>
      <c r="AS803" s="3"/>
      <c r="AU803" s="3"/>
      <c r="AX803" s="3"/>
      <c r="BA803" s="3"/>
      <c r="BD803" s="3"/>
      <c r="BG803" s="3"/>
      <c r="BJ803" s="3"/>
      <c r="BM803" s="3"/>
      <c r="BP803" s="3"/>
      <c r="BS803" s="3"/>
    </row>
    <row r="804" spans="4:71" x14ac:dyDescent="0.25">
      <c r="D804" s="3"/>
      <c r="H804" s="3"/>
      <c r="N804" s="3"/>
      <c r="S804" s="3"/>
      <c r="U804" s="3"/>
      <c r="W804" s="3"/>
      <c r="Y804" s="3"/>
      <c r="AA804" s="3"/>
      <c r="AC804" s="3"/>
      <c r="AE804" s="3"/>
      <c r="AG804" s="3"/>
      <c r="AI804" s="3"/>
      <c r="AK804" s="3"/>
      <c r="AM804" s="3"/>
      <c r="AO804" s="3"/>
      <c r="AQ804" s="3"/>
      <c r="AS804" s="3"/>
      <c r="AU804" s="3"/>
      <c r="AX804" s="3"/>
      <c r="BA804" s="3"/>
      <c r="BD804" s="3"/>
      <c r="BG804" s="3"/>
      <c r="BJ804" s="3"/>
      <c r="BM804" s="3"/>
      <c r="BP804" s="3"/>
      <c r="BS804" s="3"/>
    </row>
    <row r="805" spans="4:71" x14ac:dyDescent="0.25">
      <c r="D805" s="3"/>
      <c r="H805" s="3"/>
      <c r="N805" s="3"/>
      <c r="S805" s="3"/>
      <c r="U805" s="3"/>
      <c r="W805" s="3"/>
      <c r="Y805" s="3"/>
      <c r="AA805" s="3"/>
      <c r="AC805" s="3"/>
      <c r="AE805" s="3"/>
      <c r="AG805" s="3"/>
      <c r="AI805" s="3"/>
      <c r="AK805" s="3"/>
      <c r="AM805" s="3"/>
      <c r="AO805" s="3"/>
      <c r="AQ805" s="3"/>
      <c r="AS805" s="3"/>
      <c r="AU805" s="3"/>
      <c r="AX805" s="3"/>
      <c r="BA805" s="3"/>
      <c r="BD805" s="3"/>
      <c r="BG805" s="3"/>
      <c r="BJ805" s="3"/>
      <c r="BM805" s="3"/>
      <c r="BP805" s="3"/>
      <c r="BS805" s="3"/>
    </row>
    <row r="806" spans="4:71" x14ac:dyDescent="0.25">
      <c r="D806" s="3"/>
      <c r="H806" s="3"/>
      <c r="N806" s="3"/>
      <c r="S806" s="3"/>
      <c r="U806" s="3"/>
      <c r="W806" s="3"/>
      <c r="Y806" s="3"/>
      <c r="AA806" s="3"/>
      <c r="AC806" s="3"/>
      <c r="AE806" s="3"/>
      <c r="AG806" s="3"/>
      <c r="AI806" s="3"/>
      <c r="AK806" s="3"/>
      <c r="AM806" s="3"/>
      <c r="AO806" s="3"/>
      <c r="AQ806" s="3"/>
      <c r="AS806" s="3"/>
      <c r="AU806" s="3"/>
      <c r="AX806" s="3"/>
      <c r="BA806" s="3"/>
      <c r="BD806" s="3"/>
      <c r="BG806" s="3"/>
      <c r="BJ806" s="3"/>
      <c r="BM806" s="3"/>
      <c r="BP806" s="3"/>
      <c r="BS806" s="3"/>
    </row>
    <row r="807" spans="4:71" x14ac:dyDescent="0.25">
      <c r="D807" s="3"/>
      <c r="H807" s="3"/>
      <c r="N807" s="3"/>
      <c r="S807" s="3"/>
      <c r="U807" s="3"/>
      <c r="W807" s="3"/>
      <c r="Y807" s="3"/>
      <c r="AA807" s="3"/>
      <c r="AC807" s="3"/>
      <c r="AE807" s="3"/>
      <c r="AG807" s="3"/>
      <c r="AI807" s="3"/>
      <c r="AK807" s="3"/>
      <c r="AM807" s="3"/>
      <c r="AO807" s="3"/>
      <c r="AQ807" s="3"/>
      <c r="AS807" s="3"/>
      <c r="AU807" s="3"/>
      <c r="AX807" s="3"/>
      <c r="BA807" s="3"/>
      <c r="BD807" s="3"/>
      <c r="BG807" s="3"/>
      <c r="BJ807" s="3"/>
      <c r="BM807" s="3"/>
      <c r="BP807" s="3"/>
      <c r="BS807" s="3"/>
    </row>
    <row r="808" spans="4:71" x14ac:dyDescent="0.25">
      <c r="D808" s="3"/>
      <c r="H808" s="3"/>
      <c r="N808" s="3"/>
      <c r="S808" s="3"/>
      <c r="U808" s="3"/>
      <c r="W808" s="3"/>
      <c r="Y808" s="3"/>
      <c r="AA808" s="3"/>
      <c r="AC808" s="3"/>
      <c r="AE808" s="3"/>
      <c r="AG808" s="3"/>
      <c r="AI808" s="3"/>
      <c r="AK808" s="3"/>
      <c r="AM808" s="3"/>
      <c r="AO808" s="3"/>
      <c r="AQ808" s="3"/>
      <c r="AS808" s="3"/>
      <c r="AU808" s="3"/>
      <c r="AX808" s="3"/>
      <c r="BA808" s="3"/>
      <c r="BD808" s="3"/>
      <c r="BG808" s="3"/>
      <c r="BJ808" s="3"/>
      <c r="BM808" s="3"/>
      <c r="BP808" s="3"/>
      <c r="BS808" s="3"/>
    </row>
    <row r="809" spans="4:71" x14ac:dyDescent="0.25">
      <c r="D809" s="3"/>
      <c r="H809" s="3"/>
      <c r="N809" s="3"/>
      <c r="S809" s="3"/>
      <c r="U809" s="3"/>
      <c r="W809" s="3"/>
      <c r="Y809" s="3"/>
      <c r="AA809" s="3"/>
      <c r="AC809" s="3"/>
      <c r="AE809" s="3"/>
      <c r="AG809" s="3"/>
      <c r="AI809" s="3"/>
      <c r="AK809" s="3"/>
      <c r="AM809" s="3"/>
      <c r="AO809" s="3"/>
      <c r="AQ809" s="3"/>
      <c r="AS809" s="3"/>
      <c r="AU809" s="3"/>
      <c r="AX809" s="3"/>
      <c r="BA809" s="3"/>
      <c r="BD809" s="3"/>
      <c r="BG809" s="3"/>
      <c r="BJ809" s="3"/>
      <c r="BM809" s="3"/>
      <c r="BP809" s="3"/>
      <c r="BS809" s="3"/>
    </row>
    <row r="810" spans="4:71" x14ac:dyDescent="0.25">
      <c r="D810" s="3"/>
      <c r="H810" s="3"/>
      <c r="N810" s="3"/>
      <c r="S810" s="3"/>
      <c r="U810" s="3"/>
      <c r="W810" s="3"/>
      <c r="Y810" s="3"/>
      <c r="AA810" s="3"/>
      <c r="AC810" s="3"/>
      <c r="AE810" s="3"/>
      <c r="AG810" s="3"/>
      <c r="AI810" s="3"/>
      <c r="AK810" s="3"/>
      <c r="AM810" s="3"/>
      <c r="AO810" s="3"/>
      <c r="AQ810" s="3"/>
      <c r="AS810" s="3"/>
      <c r="AU810" s="3"/>
      <c r="AX810" s="3"/>
      <c r="BA810" s="3"/>
      <c r="BD810" s="3"/>
      <c r="BG810" s="3"/>
      <c r="BJ810" s="3"/>
      <c r="BM810" s="3"/>
      <c r="BP810" s="3"/>
      <c r="BS810" s="3"/>
    </row>
    <row r="811" spans="4:71" x14ac:dyDescent="0.25">
      <c r="D811" s="3"/>
      <c r="H811" s="3"/>
      <c r="N811" s="3"/>
      <c r="S811" s="3"/>
      <c r="U811" s="3"/>
      <c r="W811" s="3"/>
      <c r="Y811" s="3"/>
      <c r="AA811" s="3"/>
      <c r="AC811" s="3"/>
      <c r="AE811" s="3"/>
      <c r="AG811" s="3"/>
      <c r="AI811" s="3"/>
      <c r="AK811" s="3"/>
      <c r="AM811" s="3"/>
      <c r="AO811" s="3"/>
      <c r="AQ811" s="3"/>
      <c r="AS811" s="3"/>
      <c r="AU811" s="3"/>
      <c r="AX811" s="3"/>
      <c r="BA811" s="3"/>
      <c r="BD811" s="3"/>
      <c r="BG811" s="3"/>
      <c r="BJ811" s="3"/>
      <c r="BM811" s="3"/>
      <c r="BP811" s="3"/>
      <c r="BS811" s="3"/>
    </row>
    <row r="812" spans="4:71" x14ac:dyDescent="0.25">
      <c r="D812" s="3"/>
      <c r="H812" s="3"/>
      <c r="N812" s="3"/>
      <c r="S812" s="3"/>
      <c r="U812" s="3"/>
      <c r="W812" s="3"/>
      <c r="Y812" s="3"/>
      <c r="AA812" s="3"/>
      <c r="AC812" s="3"/>
      <c r="AE812" s="3"/>
      <c r="AG812" s="3"/>
      <c r="AI812" s="3"/>
      <c r="AK812" s="3"/>
      <c r="AM812" s="3"/>
      <c r="AO812" s="3"/>
      <c r="AQ812" s="3"/>
      <c r="AS812" s="3"/>
      <c r="AU812" s="3"/>
      <c r="AX812" s="3"/>
      <c r="BA812" s="3"/>
      <c r="BD812" s="3"/>
      <c r="BG812" s="3"/>
      <c r="BJ812" s="3"/>
      <c r="BM812" s="3"/>
      <c r="BP812" s="3"/>
      <c r="BS812" s="3"/>
    </row>
    <row r="813" spans="4:71" x14ac:dyDescent="0.25">
      <c r="D813" s="3"/>
      <c r="H813" s="3"/>
      <c r="N813" s="3"/>
      <c r="S813" s="3"/>
      <c r="U813" s="3"/>
      <c r="W813" s="3"/>
      <c r="Y813" s="3"/>
      <c r="AA813" s="3"/>
      <c r="AC813" s="3"/>
      <c r="AE813" s="3"/>
      <c r="AG813" s="3"/>
      <c r="AI813" s="3"/>
      <c r="AK813" s="3"/>
      <c r="AM813" s="3"/>
      <c r="AO813" s="3"/>
      <c r="AQ813" s="3"/>
      <c r="AS813" s="3"/>
      <c r="AU813" s="3"/>
      <c r="AX813" s="3"/>
      <c r="BA813" s="3"/>
      <c r="BD813" s="3"/>
      <c r="BG813" s="3"/>
      <c r="BJ813" s="3"/>
      <c r="BM813" s="3"/>
      <c r="BP813" s="3"/>
      <c r="BS813" s="3"/>
    </row>
    <row r="814" spans="4:71" x14ac:dyDescent="0.25">
      <c r="D814" s="3"/>
      <c r="H814" s="3"/>
      <c r="N814" s="3"/>
      <c r="S814" s="3"/>
      <c r="U814" s="3"/>
      <c r="W814" s="3"/>
      <c r="Y814" s="3"/>
      <c r="AA814" s="3"/>
      <c r="AC814" s="3"/>
      <c r="AE814" s="3"/>
      <c r="AG814" s="3"/>
      <c r="AI814" s="3"/>
      <c r="AK814" s="3"/>
      <c r="AM814" s="3"/>
      <c r="AO814" s="3"/>
      <c r="AQ814" s="3"/>
      <c r="AS814" s="3"/>
      <c r="AU814" s="3"/>
      <c r="AX814" s="3"/>
      <c r="BA814" s="3"/>
      <c r="BD814" s="3"/>
      <c r="BG814" s="3"/>
      <c r="BJ814" s="3"/>
      <c r="BM814" s="3"/>
      <c r="BP814" s="3"/>
      <c r="BS814" s="3"/>
    </row>
    <row r="815" spans="4:71" x14ac:dyDescent="0.25">
      <c r="D815" s="3"/>
      <c r="H815" s="3"/>
      <c r="N815" s="3"/>
      <c r="S815" s="3"/>
      <c r="U815" s="3"/>
      <c r="W815" s="3"/>
      <c r="Y815" s="3"/>
      <c r="AA815" s="3"/>
      <c r="AC815" s="3"/>
      <c r="AE815" s="3"/>
      <c r="AG815" s="3"/>
      <c r="AI815" s="3"/>
      <c r="AK815" s="3"/>
      <c r="AM815" s="3"/>
      <c r="AO815" s="3"/>
      <c r="AQ815" s="3"/>
      <c r="AS815" s="3"/>
      <c r="AU815" s="3"/>
      <c r="AX815" s="3"/>
      <c r="BA815" s="3"/>
      <c r="BD815" s="3"/>
      <c r="BG815" s="3"/>
      <c r="BJ815" s="3"/>
      <c r="BM815" s="3"/>
      <c r="BP815" s="3"/>
      <c r="BS815" s="3"/>
    </row>
    <row r="816" spans="4:71" x14ac:dyDescent="0.25">
      <c r="D816" s="3"/>
      <c r="H816" s="3"/>
      <c r="N816" s="3"/>
      <c r="S816" s="3"/>
      <c r="U816" s="3"/>
      <c r="W816" s="3"/>
      <c r="Y816" s="3"/>
      <c r="AA816" s="3"/>
      <c r="AC816" s="3"/>
      <c r="AE816" s="3"/>
      <c r="AG816" s="3"/>
      <c r="AI816" s="3"/>
      <c r="AK816" s="3"/>
      <c r="AM816" s="3"/>
      <c r="AO816" s="3"/>
      <c r="AQ816" s="3"/>
      <c r="AS816" s="3"/>
      <c r="AU816" s="3"/>
      <c r="AX816" s="3"/>
      <c r="BA816" s="3"/>
      <c r="BD816" s="3"/>
      <c r="BG816" s="3"/>
      <c r="BJ816" s="3"/>
      <c r="BM816" s="3"/>
      <c r="BP816" s="3"/>
      <c r="BS816" s="3"/>
    </row>
    <row r="817" spans="4:71" x14ac:dyDescent="0.25">
      <c r="D817" s="3"/>
      <c r="H817" s="3"/>
      <c r="N817" s="3"/>
      <c r="S817" s="3"/>
      <c r="U817" s="3"/>
      <c r="W817" s="3"/>
      <c r="Y817" s="3"/>
      <c r="AA817" s="3"/>
      <c r="AC817" s="3"/>
      <c r="AE817" s="3"/>
      <c r="AG817" s="3"/>
      <c r="AI817" s="3"/>
      <c r="AK817" s="3"/>
      <c r="AM817" s="3"/>
      <c r="AO817" s="3"/>
      <c r="AQ817" s="3"/>
      <c r="AS817" s="3"/>
      <c r="AU817" s="3"/>
      <c r="AX817" s="3"/>
      <c r="BA817" s="3"/>
      <c r="BD817" s="3"/>
      <c r="BG817" s="3"/>
      <c r="BJ817" s="3"/>
      <c r="BM817" s="3"/>
      <c r="BP817" s="3"/>
      <c r="BS817" s="3"/>
    </row>
    <row r="818" spans="4:71" x14ac:dyDescent="0.25">
      <c r="D818" s="3"/>
      <c r="H818" s="3"/>
      <c r="N818" s="3"/>
      <c r="S818" s="3"/>
      <c r="U818" s="3"/>
      <c r="W818" s="3"/>
      <c r="Y818" s="3"/>
      <c r="AA818" s="3"/>
      <c r="AC818" s="3"/>
      <c r="AE818" s="3"/>
      <c r="AG818" s="3"/>
      <c r="AI818" s="3"/>
      <c r="AK818" s="3"/>
      <c r="AM818" s="3"/>
      <c r="AO818" s="3"/>
      <c r="AQ818" s="3"/>
      <c r="AS818" s="3"/>
      <c r="AU818" s="3"/>
      <c r="AX818" s="3"/>
      <c r="BA818" s="3"/>
      <c r="BD818" s="3"/>
      <c r="BG818" s="3"/>
      <c r="BJ818" s="3"/>
      <c r="BM818" s="3"/>
      <c r="BP818" s="3"/>
      <c r="BS818" s="3"/>
    </row>
    <row r="819" spans="4:71" x14ac:dyDescent="0.25">
      <c r="D819" s="3"/>
      <c r="H819" s="3"/>
      <c r="N819" s="3"/>
      <c r="S819" s="3"/>
      <c r="U819" s="3"/>
      <c r="W819" s="3"/>
      <c r="Y819" s="3"/>
      <c r="AA819" s="3"/>
      <c r="AC819" s="3"/>
      <c r="AE819" s="3"/>
      <c r="AG819" s="3"/>
      <c r="AI819" s="3"/>
      <c r="AK819" s="3"/>
      <c r="AM819" s="3"/>
      <c r="AO819" s="3"/>
      <c r="AQ819" s="3"/>
      <c r="AS819" s="3"/>
      <c r="AU819" s="3"/>
      <c r="AX819" s="3"/>
      <c r="BA819" s="3"/>
      <c r="BD819" s="3"/>
      <c r="BG819" s="3"/>
      <c r="BJ819" s="3"/>
      <c r="BM819" s="3"/>
      <c r="BP819" s="3"/>
      <c r="BS819" s="3"/>
    </row>
    <row r="820" spans="4:71" x14ac:dyDescent="0.25">
      <c r="D820" s="3"/>
      <c r="H820" s="3"/>
      <c r="N820" s="3"/>
      <c r="S820" s="3"/>
      <c r="U820" s="3"/>
      <c r="W820" s="3"/>
      <c r="Y820" s="3"/>
      <c r="AA820" s="3"/>
      <c r="AC820" s="3"/>
      <c r="AE820" s="3"/>
      <c r="AG820" s="3"/>
      <c r="AI820" s="3"/>
      <c r="AK820" s="3"/>
      <c r="AM820" s="3"/>
      <c r="AO820" s="3"/>
      <c r="AQ820" s="3"/>
      <c r="AS820" s="3"/>
      <c r="AU820" s="3"/>
      <c r="AX820" s="3"/>
      <c r="BA820" s="3"/>
      <c r="BD820" s="3"/>
      <c r="BG820" s="3"/>
      <c r="BJ820" s="3"/>
      <c r="BM820" s="3"/>
      <c r="BP820" s="3"/>
      <c r="BS820" s="3"/>
    </row>
    <row r="821" spans="4:71" x14ac:dyDescent="0.25">
      <c r="D821" s="3"/>
      <c r="H821" s="3"/>
      <c r="N821" s="3"/>
      <c r="S821" s="3"/>
      <c r="U821" s="3"/>
      <c r="W821" s="3"/>
      <c r="Y821" s="3"/>
      <c r="AA821" s="3"/>
      <c r="AC821" s="3"/>
      <c r="AE821" s="3"/>
      <c r="AG821" s="3"/>
      <c r="AI821" s="3"/>
      <c r="AK821" s="3"/>
      <c r="AM821" s="3"/>
      <c r="AO821" s="3"/>
      <c r="AQ821" s="3"/>
      <c r="AS821" s="3"/>
      <c r="AU821" s="3"/>
      <c r="AX821" s="3"/>
      <c r="BA821" s="3"/>
      <c r="BD821" s="3"/>
      <c r="BG821" s="3"/>
      <c r="BJ821" s="3"/>
      <c r="BM821" s="3"/>
      <c r="BP821" s="3"/>
      <c r="BS821" s="3"/>
    </row>
    <row r="822" spans="4:71" x14ac:dyDescent="0.25">
      <c r="D822" s="3"/>
      <c r="H822" s="3"/>
      <c r="N822" s="3"/>
      <c r="S822" s="3"/>
      <c r="U822" s="3"/>
      <c r="W822" s="3"/>
      <c r="Y822" s="3"/>
      <c r="AA822" s="3"/>
      <c r="AC822" s="3"/>
      <c r="AE822" s="3"/>
      <c r="AG822" s="3"/>
      <c r="AI822" s="3"/>
      <c r="AK822" s="3"/>
      <c r="AM822" s="3"/>
      <c r="AO822" s="3"/>
      <c r="AQ822" s="3"/>
      <c r="AS822" s="3"/>
      <c r="AU822" s="3"/>
      <c r="AX822" s="3"/>
      <c r="BA822" s="3"/>
      <c r="BD822" s="3"/>
      <c r="BG822" s="3"/>
      <c r="BJ822" s="3"/>
      <c r="BM822" s="3"/>
      <c r="BP822" s="3"/>
      <c r="BS822" s="3"/>
    </row>
    <row r="823" spans="4:71" x14ac:dyDescent="0.25">
      <c r="D823" s="3"/>
      <c r="H823" s="3"/>
      <c r="N823" s="3"/>
      <c r="S823" s="3"/>
      <c r="U823" s="3"/>
      <c r="W823" s="3"/>
      <c r="Y823" s="3"/>
      <c r="AA823" s="3"/>
      <c r="AC823" s="3"/>
      <c r="AE823" s="3"/>
      <c r="AG823" s="3"/>
      <c r="AI823" s="3"/>
      <c r="AK823" s="3"/>
      <c r="AM823" s="3"/>
      <c r="AO823" s="3"/>
      <c r="AQ823" s="3"/>
      <c r="AS823" s="3"/>
      <c r="AU823" s="3"/>
      <c r="AX823" s="3"/>
      <c r="BA823" s="3"/>
      <c r="BD823" s="3"/>
      <c r="BG823" s="3"/>
      <c r="BJ823" s="3"/>
      <c r="BM823" s="3"/>
      <c r="BP823" s="3"/>
      <c r="BS823" s="3"/>
    </row>
    <row r="824" spans="4:71" x14ac:dyDescent="0.25">
      <c r="D824" s="3"/>
      <c r="H824" s="3"/>
      <c r="N824" s="3"/>
      <c r="S824" s="3"/>
      <c r="U824" s="3"/>
      <c r="W824" s="3"/>
      <c r="Y824" s="3"/>
      <c r="AA824" s="3"/>
      <c r="AC824" s="3"/>
      <c r="AE824" s="3"/>
      <c r="AG824" s="3"/>
      <c r="AI824" s="3"/>
      <c r="AK824" s="3"/>
      <c r="AM824" s="3"/>
      <c r="AO824" s="3"/>
      <c r="AQ824" s="3"/>
      <c r="AS824" s="3"/>
      <c r="AU824" s="3"/>
      <c r="AX824" s="3"/>
      <c r="BA824" s="3"/>
      <c r="BD824" s="3"/>
      <c r="BG824" s="3"/>
      <c r="BJ824" s="3"/>
      <c r="BM824" s="3"/>
      <c r="BP824" s="3"/>
      <c r="BS824" s="3"/>
    </row>
    <row r="825" spans="4:71" x14ac:dyDescent="0.25">
      <c r="D825" s="3"/>
      <c r="H825" s="3"/>
      <c r="N825" s="3"/>
      <c r="S825" s="3"/>
      <c r="U825" s="3"/>
      <c r="W825" s="3"/>
      <c r="Y825" s="3"/>
      <c r="AA825" s="3"/>
      <c r="AC825" s="3"/>
      <c r="AE825" s="3"/>
      <c r="AG825" s="3"/>
      <c r="AI825" s="3"/>
      <c r="AK825" s="3"/>
      <c r="AM825" s="3"/>
      <c r="AO825" s="3"/>
      <c r="AQ825" s="3"/>
      <c r="AS825" s="3"/>
      <c r="AU825" s="3"/>
      <c r="AX825" s="3"/>
      <c r="BA825" s="3"/>
      <c r="BD825" s="3"/>
      <c r="BG825" s="3"/>
      <c r="BJ825" s="3"/>
      <c r="BM825" s="3"/>
      <c r="BP825" s="3"/>
      <c r="BS825" s="3"/>
    </row>
    <row r="826" spans="4:71" x14ac:dyDescent="0.25">
      <c r="D826" s="3"/>
      <c r="H826" s="3"/>
      <c r="N826" s="3"/>
      <c r="S826" s="3"/>
      <c r="U826" s="3"/>
      <c r="W826" s="3"/>
      <c r="Y826" s="3"/>
      <c r="AA826" s="3"/>
      <c r="AC826" s="3"/>
      <c r="AE826" s="3"/>
      <c r="AG826" s="3"/>
      <c r="AI826" s="3"/>
      <c r="AK826" s="3"/>
      <c r="AM826" s="3"/>
      <c r="AO826" s="3"/>
      <c r="AQ826" s="3"/>
      <c r="AS826" s="3"/>
      <c r="AU826" s="3"/>
      <c r="AX826" s="3"/>
      <c r="BA826" s="3"/>
      <c r="BD826" s="3"/>
      <c r="BG826" s="3"/>
      <c r="BJ826" s="3"/>
      <c r="BM826" s="3"/>
      <c r="BP826" s="3"/>
      <c r="BS826" s="3"/>
    </row>
    <row r="827" spans="4:71" x14ac:dyDescent="0.25">
      <c r="D827" s="3"/>
      <c r="H827" s="3"/>
      <c r="N827" s="3"/>
      <c r="S827" s="3"/>
      <c r="U827" s="3"/>
      <c r="W827" s="3"/>
      <c r="Y827" s="3"/>
      <c r="AA827" s="3"/>
      <c r="AC827" s="3"/>
      <c r="AE827" s="3"/>
      <c r="AG827" s="3"/>
      <c r="AI827" s="3"/>
      <c r="AK827" s="3"/>
      <c r="AM827" s="3"/>
      <c r="AO827" s="3"/>
      <c r="AQ827" s="3"/>
      <c r="AS827" s="3"/>
      <c r="AU827" s="3"/>
      <c r="AX827" s="3"/>
      <c r="BA827" s="3"/>
      <c r="BD827" s="3"/>
      <c r="BG827" s="3"/>
      <c r="BJ827" s="3"/>
      <c r="BM827" s="3"/>
      <c r="BP827" s="3"/>
      <c r="BS827" s="3"/>
    </row>
    <row r="828" spans="4:71" x14ac:dyDescent="0.25">
      <c r="D828" s="3"/>
      <c r="H828" s="3"/>
      <c r="N828" s="3"/>
      <c r="S828" s="3"/>
      <c r="U828" s="3"/>
      <c r="W828" s="3"/>
      <c r="Y828" s="3"/>
      <c r="AA828" s="3"/>
      <c r="AC828" s="3"/>
      <c r="AE828" s="3"/>
      <c r="AG828" s="3"/>
      <c r="AI828" s="3"/>
      <c r="AK828" s="3"/>
      <c r="AM828" s="3"/>
      <c r="AO828" s="3"/>
      <c r="AQ828" s="3"/>
      <c r="AS828" s="3"/>
      <c r="AU828" s="3"/>
      <c r="AX828" s="3"/>
      <c r="BA828" s="3"/>
      <c r="BD828" s="3"/>
      <c r="BG828" s="3"/>
      <c r="BJ828" s="3"/>
      <c r="BM828" s="3"/>
      <c r="BP828" s="3"/>
      <c r="BS828" s="3"/>
    </row>
    <row r="829" spans="4:71" x14ac:dyDescent="0.25">
      <c r="D829" s="3"/>
      <c r="H829" s="3"/>
      <c r="N829" s="3"/>
      <c r="S829" s="3"/>
      <c r="U829" s="3"/>
      <c r="W829" s="3"/>
      <c r="Y829" s="3"/>
      <c r="AA829" s="3"/>
      <c r="AC829" s="3"/>
      <c r="AE829" s="3"/>
      <c r="AG829" s="3"/>
      <c r="AI829" s="3"/>
      <c r="AK829" s="3"/>
      <c r="AM829" s="3"/>
      <c r="AO829" s="3"/>
      <c r="AQ829" s="3"/>
      <c r="AS829" s="3"/>
      <c r="AU829" s="3"/>
      <c r="AX829" s="3"/>
      <c r="BA829" s="3"/>
      <c r="BD829" s="3"/>
      <c r="BG829" s="3"/>
      <c r="BJ829" s="3"/>
      <c r="BM829" s="3"/>
      <c r="BP829" s="3"/>
      <c r="BS829" s="3"/>
    </row>
    <row r="830" spans="4:71" x14ac:dyDescent="0.25">
      <c r="D830" s="3"/>
      <c r="H830" s="3"/>
      <c r="N830" s="3"/>
      <c r="S830" s="3"/>
      <c r="U830" s="3"/>
      <c r="W830" s="3"/>
      <c r="Y830" s="3"/>
      <c r="AA830" s="3"/>
      <c r="AC830" s="3"/>
      <c r="AE830" s="3"/>
      <c r="AG830" s="3"/>
      <c r="AI830" s="3"/>
      <c r="AK830" s="3"/>
      <c r="AM830" s="3"/>
      <c r="AO830" s="3"/>
      <c r="AQ830" s="3"/>
      <c r="AS830" s="3"/>
      <c r="AU830" s="3"/>
      <c r="AX830" s="3"/>
      <c r="BA830" s="3"/>
      <c r="BD830" s="3"/>
      <c r="BG830" s="3"/>
      <c r="BJ830" s="3"/>
      <c r="BM830" s="3"/>
      <c r="BP830" s="3"/>
      <c r="BS830" s="3"/>
    </row>
    <row r="831" spans="4:71" x14ac:dyDescent="0.25">
      <c r="D831" s="3"/>
      <c r="H831" s="3"/>
      <c r="N831" s="3"/>
      <c r="S831" s="3"/>
      <c r="U831" s="3"/>
      <c r="W831" s="3"/>
      <c r="Y831" s="3"/>
      <c r="AA831" s="3"/>
      <c r="AC831" s="3"/>
      <c r="AE831" s="3"/>
      <c r="AG831" s="3"/>
      <c r="AI831" s="3"/>
      <c r="AK831" s="3"/>
      <c r="AM831" s="3"/>
      <c r="AO831" s="3"/>
      <c r="AQ831" s="3"/>
      <c r="AS831" s="3"/>
      <c r="AU831" s="3"/>
      <c r="AX831" s="3"/>
      <c r="BA831" s="3"/>
      <c r="BD831" s="3"/>
      <c r="BG831" s="3"/>
      <c r="BJ831" s="3"/>
      <c r="BM831" s="3"/>
      <c r="BP831" s="3"/>
      <c r="BS831" s="3"/>
    </row>
    <row r="832" spans="4:71" x14ac:dyDescent="0.25">
      <c r="D832" s="3"/>
      <c r="H832" s="3"/>
      <c r="N832" s="3"/>
      <c r="S832" s="3"/>
      <c r="U832" s="3"/>
      <c r="W832" s="3"/>
      <c r="Y832" s="3"/>
      <c r="AA832" s="3"/>
      <c r="AC832" s="3"/>
      <c r="AE832" s="3"/>
      <c r="AG832" s="3"/>
      <c r="AI832" s="3"/>
      <c r="AK832" s="3"/>
      <c r="AM832" s="3"/>
      <c r="AO832" s="3"/>
      <c r="AQ832" s="3"/>
      <c r="AS832" s="3"/>
      <c r="AU832" s="3"/>
      <c r="AX832" s="3"/>
      <c r="BA832" s="3"/>
      <c r="BD832" s="3"/>
      <c r="BG832" s="3"/>
      <c r="BJ832" s="3"/>
      <c r="BM832" s="3"/>
      <c r="BP832" s="3"/>
      <c r="BS832" s="3"/>
    </row>
    <row r="833" spans="4:71" x14ac:dyDescent="0.25">
      <c r="D833" s="3"/>
      <c r="H833" s="3"/>
      <c r="N833" s="3"/>
      <c r="S833" s="3"/>
      <c r="U833" s="3"/>
      <c r="W833" s="3"/>
      <c r="Y833" s="3"/>
      <c r="AA833" s="3"/>
      <c r="AC833" s="3"/>
      <c r="AE833" s="3"/>
      <c r="AG833" s="3"/>
      <c r="AI833" s="3"/>
      <c r="AK833" s="3"/>
      <c r="AM833" s="3"/>
      <c r="AO833" s="3"/>
      <c r="AQ833" s="3"/>
      <c r="AS833" s="3"/>
      <c r="AU833" s="3"/>
      <c r="AX833" s="3"/>
      <c r="BA833" s="3"/>
      <c r="BD833" s="3"/>
      <c r="BG833" s="3"/>
      <c r="BJ833" s="3"/>
      <c r="BM833" s="3"/>
      <c r="BP833" s="3"/>
      <c r="BS833" s="3"/>
    </row>
    <row r="834" spans="4:71" x14ac:dyDescent="0.25">
      <c r="D834" s="3"/>
      <c r="H834" s="3"/>
      <c r="N834" s="3"/>
      <c r="S834" s="3"/>
      <c r="U834" s="3"/>
      <c r="W834" s="3"/>
      <c r="Y834" s="3"/>
      <c r="AA834" s="3"/>
      <c r="AC834" s="3"/>
      <c r="AE834" s="3"/>
      <c r="AG834" s="3"/>
      <c r="AI834" s="3"/>
      <c r="AK834" s="3"/>
      <c r="AM834" s="3"/>
      <c r="AO834" s="3"/>
      <c r="AQ834" s="3"/>
      <c r="AS834" s="3"/>
      <c r="AU834" s="3"/>
      <c r="AX834" s="3"/>
      <c r="BA834" s="3"/>
      <c r="BD834" s="3"/>
      <c r="BG834" s="3"/>
      <c r="BJ834" s="3"/>
      <c r="BM834" s="3"/>
      <c r="BP834" s="3"/>
      <c r="BS834" s="3"/>
    </row>
    <row r="835" spans="4:71" x14ac:dyDescent="0.25">
      <c r="D835" s="3"/>
      <c r="H835" s="3"/>
      <c r="N835" s="3"/>
      <c r="S835" s="3"/>
      <c r="U835" s="3"/>
      <c r="W835" s="3"/>
      <c r="Y835" s="3"/>
      <c r="AA835" s="3"/>
      <c r="AC835" s="3"/>
      <c r="AE835" s="3"/>
      <c r="AG835" s="3"/>
      <c r="AI835" s="3"/>
      <c r="AK835" s="3"/>
      <c r="AM835" s="3"/>
      <c r="AO835" s="3"/>
      <c r="AQ835" s="3"/>
      <c r="AS835" s="3"/>
      <c r="AU835" s="3"/>
      <c r="AX835" s="3"/>
      <c r="BA835" s="3"/>
      <c r="BD835" s="3"/>
      <c r="BG835" s="3"/>
      <c r="BJ835" s="3"/>
      <c r="BM835" s="3"/>
      <c r="BP835" s="3"/>
      <c r="BS835" s="3"/>
    </row>
    <row r="836" spans="4:71" x14ac:dyDescent="0.25">
      <c r="D836" s="3"/>
      <c r="H836" s="3"/>
      <c r="N836" s="3"/>
      <c r="S836" s="3"/>
      <c r="U836" s="3"/>
      <c r="W836" s="3"/>
      <c r="Y836" s="3"/>
      <c r="AA836" s="3"/>
      <c r="AC836" s="3"/>
      <c r="AE836" s="3"/>
      <c r="AG836" s="3"/>
      <c r="AI836" s="3"/>
      <c r="AK836" s="3"/>
      <c r="AM836" s="3"/>
      <c r="AO836" s="3"/>
      <c r="AQ836" s="3"/>
      <c r="AS836" s="3"/>
      <c r="AU836" s="3"/>
      <c r="AX836" s="3"/>
      <c r="BA836" s="3"/>
      <c r="BD836" s="3"/>
      <c r="BG836" s="3"/>
      <c r="BJ836" s="3"/>
      <c r="BM836" s="3"/>
      <c r="BP836" s="3"/>
      <c r="BS836" s="3"/>
    </row>
    <row r="837" spans="4:71" x14ac:dyDescent="0.25">
      <c r="D837" s="3"/>
      <c r="H837" s="3"/>
      <c r="N837" s="3"/>
      <c r="S837" s="3"/>
      <c r="U837" s="3"/>
      <c r="W837" s="3"/>
      <c r="Y837" s="3"/>
      <c r="AA837" s="3"/>
      <c r="AC837" s="3"/>
      <c r="AE837" s="3"/>
      <c r="AG837" s="3"/>
      <c r="AI837" s="3"/>
      <c r="AK837" s="3"/>
      <c r="AM837" s="3"/>
      <c r="AO837" s="3"/>
      <c r="AQ837" s="3"/>
      <c r="AS837" s="3"/>
      <c r="AU837" s="3"/>
      <c r="AX837" s="3"/>
      <c r="BA837" s="3"/>
      <c r="BD837" s="3"/>
      <c r="BG837" s="3"/>
      <c r="BJ837" s="3"/>
      <c r="BM837" s="3"/>
      <c r="BP837" s="3"/>
      <c r="BS837" s="3"/>
    </row>
    <row r="838" spans="4:71" x14ac:dyDescent="0.25">
      <c r="D838" s="3"/>
      <c r="H838" s="3"/>
      <c r="N838" s="3"/>
      <c r="S838" s="3"/>
      <c r="U838" s="3"/>
      <c r="W838" s="3"/>
      <c r="Y838" s="3"/>
      <c r="AA838" s="3"/>
      <c r="AC838" s="3"/>
      <c r="AE838" s="3"/>
      <c r="AG838" s="3"/>
      <c r="AI838" s="3"/>
      <c r="AK838" s="3"/>
      <c r="AM838" s="3"/>
      <c r="AO838" s="3"/>
      <c r="AQ838" s="3"/>
      <c r="AS838" s="3"/>
      <c r="AU838" s="3"/>
      <c r="AX838" s="3"/>
      <c r="BA838" s="3"/>
      <c r="BD838" s="3"/>
      <c r="BG838" s="3"/>
      <c r="BJ838" s="3"/>
      <c r="BM838" s="3"/>
      <c r="BP838" s="3"/>
      <c r="BS838" s="3"/>
    </row>
    <row r="839" spans="4:71" x14ac:dyDescent="0.25">
      <c r="D839" s="3"/>
      <c r="H839" s="3"/>
      <c r="N839" s="3"/>
      <c r="S839" s="3"/>
      <c r="U839" s="3"/>
      <c r="W839" s="3"/>
      <c r="Y839" s="3"/>
      <c r="AA839" s="3"/>
      <c r="AC839" s="3"/>
      <c r="AE839" s="3"/>
      <c r="AG839" s="3"/>
      <c r="AI839" s="3"/>
      <c r="AK839" s="3"/>
      <c r="AM839" s="3"/>
      <c r="AO839" s="3"/>
      <c r="AQ839" s="3"/>
      <c r="AS839" s="3"/>
      <c r="AU839" s="3"/>
      <c r="AX839" s="3"/>
      <c r="BA839" s="3"/>
      <c r="BD839" s="3"/>
      <c r="BG839" s="3"/>
      <c r="BJ839" s="3"/>
      <c r="BM839" s="3"/>
      <c r="BP839" s="3"/>
      <c r="BS839" s="3"/>
    </row>
    <row r="840" spans="4:71" x14ac:dyDescent="0.25">
      <c r="D840" s="3"/>
      <c r="H840" s="3"/>
      <c r="N840" s="3"/>
      <c r="S840" s="3"/>
      <c r="U840" s="3"/>
      <c r="W840" s="3"/>
      <c r="Y840" s="3"/>
      <c r="AA840" s="3"/>
      <c r="AC840" s="3"/>
      <c r="AE840" s="3"/>
      <c r="AG840" s="3"/>
      <c r="AI840" s="3"/>
      <c r="AK840" s="3"/>
      <c r="AM840" s="3"/>
      <c r="AO840" s="3"/>
      <c r="AQ840" s="3"/>
      <c r="AS840" s="3"/>
      <c r="AU840" s="3"/>
      <c r="AX840" s="3"/>
      <c r="BA840" s="3"/>
      <c r="BD840" s="3"/>
      <c r="BG840" s="3"/>
      <c r="BJ840" s="3"/>
      <c r="BM840" s="3"/>
      <c r="BP840" s="3"/>
      <c r="BS840" s="3"/>
    </row>
    <row r="841" spans="4:71" x14ac:dyDescent="0.25">
      <c r="D841" s="3"/>
      <c r="H841" s="3"/>
      <c r="N841" s="3"/>
      <c r="S841" s="3"/>
      <c r="U841" s="3"/>
      <c r="W841" s="3"/>
      <c r="Y841" s="3"/>
      <c r="AA841" s="3"/>
      <c r="AC841" s="3"/>
      <c r="AE841" s="3"/>
      <c r="AG841" s="3"/>
      <c r="AI841" s="3"/>
      <c r="AK841" s="3"/>
      <c r="AM841" s="3"/>
      <c r="AO841" s="3"/>
      <c r="AQ841" s="3"/>
      <c r="AS841" s="3"/>
      <c r="AU841" s="3"/>
      <c r="AX841" s="3"/>
      <c r="BA841" s="3"/>
      <c r="BD841" s="3"/>
      <c r="BG841" s="3"/>
      <c r="BJ841" s="3"/>
      <c r="BM841" s="3"/>
      <c r="BP841" s="3"/>
      <c r="BS841" s="3"/>
    </row>
    <row r="842" spans="4:71" x14ac:dyDescent="0.25">
      <c r="D842" s="3"/>
      <c r="H842" s="3"/>
      <c r="N842" s="3"/>
      <c r="S842" s="3"/>
      <c r="U842" s="3"/>
      <c r="W842" s="3"/>
      <c r="Y842" s="3"/>
      <c r="AA842" s="3"/>
      <c r="AC842" s="3"/>
      <c r="AE842" s="3"/>
      <c r="AG842" s="3"/>
      <c r="AI842" s="3"/>
      <c r="AK842" s="3"/>
      <c r="AM842" s="3"/>
      <c r="AO842" s="3"/>
      <c r="AQ842" s="3"/>
      <c r="AS842" s="3"/>
      <c r="AU842" s="3"/>
      <c r="AX842" s="3"/>
      <c r="BA842" s="3"/>
      <c r="BD842" s="3"/>
      <c r="BG842" s="3"/>
      <c r="BJ842" s="3"/>
      <c r="BM842" s="3"/>
      <c r="BP842" s="3"/>
      <c r="BS842" s="3"/>
    </row>
    <row r="843" spans="4:71" x14ac:dyDescent="0.25">
      <c r="D843" s="3"/>
      <c r="H843" s="3"/>
      <c r="N843" s="3"/>
      <c r="S843" s="3"/>
      <c r="U843" s="3"/>
      <c r="W843" s="3"/>
      <c r="Y843" s="3"/>
      <c r="AA843" s="3"/>
      <c r="AC843" s="3"/>
      <c r="AE843" s="3"/>
      <c r="AG843" s="3"/>
      <c r="AI843" s="3"/>
      <c r="AK843" s="3"/>
      <c r="AM843" s="3"/>
      <c r="AO843" s="3"/>
      <c r="AQ843" s="3"/>
      <c r="AS843" s="3"/>
      <c r="AU843" s="3"/>
      <c r="AX843" s="3"/>
      <c r="BA843" s="3"/>
      <c r="BD843" s="3"/>
      <c r="BG843" s="3"/>
      <c r="BJ843" s="3"/>
      <c r="BM843" s="3"/>
      <c r="BP843" s="3"/>
      <c r="BS843" s="3"/>
    </row>
    <row r="844" spans="4:71" x14ac:dyDescent="0.25">
      <c r="D844" s="3"/>
      <c r="H844" s="3"/>
      <c r="N844" s="3"/>
      <c r="S844" s="3"/>
      <c r="U844" s="3"/>
      <c r="W844" s="3"/>
      <c r="Y844" s="3"/>
      <c r="AA844" s="3"/>
      <c r="AC844" s="3"/>
      <c r="AE844" s="3"/>
      <c r="AG844" s="3"/>
      <c r="AI844" s="3"/>
      <c r="AK844" s="3"/>
      <c r="AM844" s="3"/>
      <c r="AO844" s="3"/>
      <c r="AQ844" s="3"/>
      <c r="AS844" s="3"/>
      <c r="AU844" s="3"/>
      <c r="AX844" s="3"/>
      <c r="BA844" s="3"/>
      <c r="BD844" s="3"/>
      <c r="BG844" s="3"/>
      <c r="BJ844" s="3"/>
      <c r="BM844" s="3"/>
      <c r="BP844" s="3"/>
      <c r="BS844" s="3"/>
    </row>
    <row r="845" spans="4:71" x14ac:dyDescent="0.25">
      <c r="D845" s="3"/>
      <c r="H845" s="3"/>
      <c r="N845" s="3"/>
      <c r="S845" s="3"/>
      <c r="U845" s="3"/>
      <c r="W845" s="3"/>
      <c r="Y845" s="3"/>
      <c r="AA845" s="3"/>
      <c r="AC845" s="3"/>
      <c r="AE845" s="3"/>
      <c r="AG845" s="3"/>
      <c r="AI845" s="3"/>
      <c r="AK845" s="3"/>
      <c r="AM845" s="3"/>
      <c r="AO845" s="3"/>
      <c r="AQ845" s="3"/>
      <c r="AS845" s="3"/>
      <c r="AU845" s="3"/>
      <c r="AX845" s="3"/>
      <c r="BA845" s="3"/>
      <c r="BD845" s="3"/>
      <c r="BG845" s="3"/>
      <c r="BJ845" s="3"/>
      <c r="BM845" s="3"/>
      <c r="BP845" s="3"/>
      <c r="BS845" s="3"/>
    </row>
    <row r="846" spans="4:71" x14ac:dyDescent="0.25">
      <c r="D846" s="3"/>
      <c r="H846" s="3"/>
      <c r="N846" s="3"/>
      <c r="S846" s="3"/>
      <c r="U846" s="3"/>
      <c r="W846" s="3"/>
      <c r="Y846" s="3"/>
      <c r="AA846" s="3"/>
      <c r="AC846" s="3"/>
      <c r="AE846" s="3"/>
      <c r="AG846" s="3"/>
      <c r="AI846" s="3"/>
      <c r="AK846" s="3"/>
      <c r="AM846" s="3"/>
      <c r="AO846" s="3"/>
      <c r="AQ846" s="3"/>
      <c r="AS846" s="3"/>
      <c r="AU846" s="3"/>
      <c r="AX846" s="3"/>
      <c r="BA846" s="3"/>
      <c r="BD846" s="3"/>
      <c r="BG846" s="3"/>
      <c r="BJ846" s="3"/>
      <c r="BM846" s="3"/>
      <c r="BP846" s="3"/>
      <c r="BS846" s="3"/>
    </row>
    <row r="847" spans="4:71" x14ac:dyDescent="0.25">
      <c r="D847" s="3"/>
      <c r="H847" s="3"/>
      <c r="N847" s="3"/>
      <c r="S847" s="3"/>
      <c r="U847" s="3"/>
      <c r="W847" s="3"/>
      <c r="Y847" s="3"/>
      <c r="AA847" s="3"/>
      <c r="AC847" s="3"/>
      <c r="AE847" s="3"/>
      <c r="AG847" s="3"/>
      <c r="AI847" s="3"/>
      <c r="AK847" s="3"/>
      <c r="AM847" s="3"/>
      <c r="AO847" s="3"/>
      <c r="AQ847" s="3"/>
      <c r="AS847" s="3"/>
      <c r="AU847" s="3"/>
      <c r="AX847" s="3"/>
      <c r="BA847" s="3"/>
      <c r="BD847" s="3"/>
      <c r="BG847" s="3"/>
      <c r="BJ847" s="3"/>
      <c r="BM847" s="3"/>
      <c r="BP847" s="3"/>
      <c r="BS847" s="3"/>
    </row>
    <row r="848" spans="4:71" x14ac:dyDescent="0.25">
      <c r="D848" s="3"/>
      <c r="H848" s="3"/>
      <c r="N848" s="3"/>
      <c r="S848" s="3"/>
      <c r="U848" s="3"/>
      <c r="W848" s="3"/>
      <c r="Y848" s="3"/>
      <c r="AA848" s="3"/>
      <c r="AC848" s="3"/>
      <c r="AE848" s="3"/>
      <c r="AG848" s="3"/>
      <c r="AI848" s="3"/>
      <c r="AK848" s="3"/>
      <c r="AM848" s="3"/>
      <c r="AO848" s="3"/>
      <c r="AQ848" s="3"/>
      <c r="AS848" s="3"/>
      <c r="AU848" s="3"/>
      <c r="AX848" s="3"/>
      <c r="BA848" s="3"/>
      <c r="BD848" s="3"/>
      <c r="BG848" s="3"/>
      <c r="BJ848" s="3"/>
      <c r="BM848" s="3"/>
      <c r="BP848" s="3"/>
      <c r="BS848" s="3"/>
    </row>
    <row r="849" spans="4:71" x14ac:dyDescent="0.25">
      <c r="D849" s="3"/>
      <c r="H849" s="3"/>
      <c r="N849" s="3"/>
      <c r="S849" s="3"/>
      <c r="U849" s="3"/>
      <c r="W849" s="3"/>
      <c r="Y849" s="3"/>
      <c r="AA849" s="3"/>
      <c r="AC849" s="3"/>
      <c r="AE849" s="3"/>
      <c r="AG849" s="3"/>
      <c r="AI849" s="3"/>
      <c r="AK849" s="3"/>
      <c r="AM849" s="3"/>
      <c r="AO849" s="3"/>
      <c r="AQ849" s="3"/>
      <c r="AS849" s="3"/>
      <c r="AU849" s="3"/>
      <c r="AX849" s="3"/>
      <c r="BA849" s="3"/>
      <c r="BD849" s="3"/>
      <c r="BG849" s="3"/>
      <c r="BJ849" s="3"/>
      <c r="BM849" s="3"/>
      <c r="BP849" s="3"/>
      <c r="BS849" s="3"/>
    </row>
    <row r="850" spans="4:71" x14ac:dyDescent="0.25">
      <c r="D850" s="3"/>
      <c r="H850" s="3"/>
      <c r="N850" s="3"/>
      <c r="S850" s="3"/>
      <c r="U850" s="3"/>
      <c r="W850" s="3"/>
      <c r="Y850" s="3"/>
      <c r="AA850" s="3"/>
      <c r="AC850" s="3"/>
      <c r="AE850" s="3"/>
      <c r="AG850" s="3"/>
      <c r="AI850" s="3"/>
      <c r="AK850" s="3"/>
      <c r="AM850" s="3"/>
      <c r="AO850" s="3"/>
      <c r="AQ850" s="3"/>
      <c r="AS850" s="3"/>
      <c r="AU850" s="3"/>
      <c r="AX850" s="3"/>
      <c r="BA850" s="3"/>
      <c r="BD850" s="3"/>
      <c r="BG850" s="3"/>
      <c r="BJ850" s="3"/>
      <c r="BM850" s="3"/>
      <c r="BP850" s="3"/>
      <c r="BS850" s="3"/>
    </row>
    <row r="851" spans="4:71" x14ac:dyDescent="0.25">
      <c r="D851" s="3"/>
      <c r="H851" s="3"/>
      <c r="N851" s="3"/>
      <c r="S851" s="3"/>
      <c r="U851" s="3"/>
      <c r="W851" s="3"/>
      <c r="Y851" s="3"/>
      <c r="AA851" s="3"/>
      <c r="AC851" s="3"/>
      <c r="AE851" s="3"/>
      <c r="AG851" s="3"/>
      <c r="AI851" s="3"/>
      <c r="AK851" s="3"/>
      <c r="AM851" s="3"/>
      <c r="AO851" s="3"/>
      <c r="AQ851" s="3"/>
      <c r="AS851" s="3"/>
      <c r="AU851" s="3"/>
      <c r="AX851" s="3"/>
      <c r="BA851" s="3"/>
      <c r="BD851" s="3"/>
      <c r="BG851" s="3"/>
      <c r="BJ851" s="3"/>
      <c r="BM851" s="3"/>
      <c r="BP851" s="3"/>
      <c r="BS851" s="3"/>
    </row>
    <row r="852" spans="4:71" x14ac:dyDescent="0.25">
      <c r="D852" s="3"/>
      <c r="H852" s="3"/>
      <c r="N852" s="3"/>
      <c r="S852" s="3"/>
      <c r="U852" s="3"/>
      <c r="W852" s="3"/>
      <c r="Y852" s="3"/>
      <c r="AA852" s="3"/>
      <c r="AC852" s="3"/>
      <c r="AE852" s="3"/>
      <c r="AG852" s="3"/>
      <c r="AI852" s="3"/>
      <c r="AK852" s="3"/>
      <c r="AM852" s="3"/>
      <c r="AO852" s="3"/>
      <c r="AQ852" s="3"/>
      <c r="AS852" s="3"/>
      <c r="AU852" s="3"/>
      <c r="AX852" s="3"/>
      <c r="BA852" s="3"/>
      <c r="BD852" s="3"/>
      <c r="BG852" s="3"/>
      <c r="BJ852" s="3"/>
      <c r="BM852" s="3"/>
      <c r="BP852" s="3"/>
      <c r="BS852" s="3"/>
    </row>
    <row r="853" spans="4:71" x14ac:dyDescent="0.25">
      <c r="D853" s="3"/>
      <c r="H853" s="3"/>
      <c r="N853" s="3"/>
      <c r="S853" s="3"/>
      <c r="U853" s="3"/>
      <c r="W853" s="3"/>
      <c r="Y853" s="3"/>
      <c r="AA853" s="3"/>
      <c r="AC853" s="3"/>
      <c r="AE853" s="3"/>
      <c r="AG853" s="3"/>
      <c r="AI853" s="3"/>
      <c r="AK853" s="3"/>
      <c r="AM853" s="3"/>
      <c r="AO853" s="3"/>
      <c r="AQ853" s="3"/>
      <c r="AS853" s="3"/>
      <c r="AU853" s="3"/>
      <c r="AX853" s="3"/>
      <c r="BA853" s="3"/>
      <c r="BD853" s="3"/>
      <c r="BG853" s="3"/>
      <c r="BJ853" s="3"/>
      <c r="BM853" s="3"/>
      <c r="BP853" s="3"/>
      <c r="BS853" s="3"/>
    </row>
    <row r="854" spans="4:71" x14ac:dyDescent="0.25">
      <c r="D854" s="3"/>
      <c r="H854" s="3"/>
      <c r="N854" s="3"/>
      <c r="S854" s="3"/>
      <c r="U854" s="3"/>
      <c r="W854" s="3"/>
      <c r="Y854" s="3"/>
      <c r="AA854" s="3"/>
      <c r="AC854" s="3"/>
      <c r="AE854" s="3"/>
      <c r="AG854" s="3"/>
      <c r="AI854" s="3"/>
      <c r="AK854" s="3"/>
      <c r="AM854" s="3"/>
      <c r="AO854" s="3"/>
      <c r="AQ854" s="3"/>
      <c r="AS854" s="3"/>
      <c r="AU854" s="3"/>
      <c r="AX854" s="3"/>
      <c r="BA854" s="3"/>
      <c r="BD854" s="3"/>
      <c r="BG854" s="3"/>
      <c r="BJ854" s="3"/>
      <c r="BM854" s="3"/>
      <c r="BP854" s="3"/>
      <c r="BS854" s="3"/>
    </row>
    <row r="855" spans="4:71" x14ac:dyDescent="0.25">
      <c r="D855" s="3"/>
      <c r="H855" s="3"/>
      <c r="N855" s="3"/>
      <c r="S855" s="3"/>
      <c r="U855" s="3"/>
      <c r="W855" s="3"/>
      <c r="Y855" s="3"/>
      <c r="AA855" s="3"/>
      <c r="AC855" s="3"/>
      <c r="AE855" s="3"/>
      <c r="AG855" s="3"/>
      <c r="AI855" s="3"/>
      <c r="AK855" s="3"/>
      <c r="AM855" s="3"/>
      <c r="AO855" s="3"/>
      <c r="AQ855" s="3"/>
      <c r="AS855" s="3"/>
      <c r="AU855" s="3"/>
      <c r="AX855" s="3"/>
      <c r="BA855" s="3"/>
      <c r="BD855" s="3"/>
      <c r="BG855" s="3"/>
      <c r="BJ855" s="3"/>
      <c r="BM855" s="3"/>
      <c r="BP855" s="3"/>
      <c r="BS855" s="3"/>
    </row>
    <row r="856" spans="4:71" x14ac:dyDescent="0.25">
      <c r="D856" s="3"/>
      <c r="H856" s="3"/>
      <c r="N856" s="3"/>
      <c r="S856" s="3"/>
      <c r="U856" s="3"/>
      <c r="W856" s="3"/>
      <c r="Y856" s="3"/>
      <c r="AA856" s="3"/>
      <c r="AC856" s="3"/>
      <c r="AE856" s="3"/>
      <c r="AG856" s="3"/>
      <c r="AI856" s="3"/>
      <c r="AK856" s="3"/>
      <c r="AM856" s="3"/>
      <c r="AO856" s="3"/>
      <c r="AQ856" s="3"/>
      <c r="AS856" s="3"/>
      <c r="AU856" s="3"/>
      <c r="AX856" s="3"/>
      <c r="BA856" s="3"/>
      <c r="BD856" s="3"/>
      <c r="BG856" s="3"/>
      <c r="BJ856" s="3"/>
      <c r="BM856" s="3"/>
      <c r="BP856" s="3"/>
      <c r="BS856" s="3"/>
    </row>
    <row r="857" spans="4:71" x14ac:dyDescent="0.25">
      <c r="D857" s="3"/>
      <c r="H857" s="3"/>
      <c r="N857" s="3"/>
      <c r="S857" s="3"/>
      <c r="U857" s="3"/>
      <c r="W857" s="3"/>
      <c r="Y857" s="3"/>
      <c r="AA857" s="3"/>
      <c r="AC857" s="3"/>
      <c r="AE857" s="3"/>
      <c r="AG857" s="3"/>
      <c r="AI857" s="3"/>
      <c r="AK857" s="3"/>
      <c r="AM857" s="3"/>
      <c r="AO857" s="3"/>
      <c r="AQ857" s="3"/>
      <c r="AS857" s="3"/>
      <c r="AU857" s="3"/>
      <c r="AX857" s="3"/>
      <c r="BA857" s="3"/>
      <c r="BD857" s="3"/>
      <c r="BG857" s="3"/>
      <c r="BJ857" s="3"/>
      <c r="BM857" s="3"/>
      <c r="BP857" s="3"/>
      <c r="BS857" s="3"/>
    </row>
    <row r="858" spans="4:71" x14ac:dyDescent="0.25">
      <c r="D858" s="3"/>
      <c r="H858" s="3"/>
      <c r="N858" s="3"/>
      <c r="S858" s="3"/>
      <c r="U858" s="3"/>
      <c r="W858" s="3"/>
      <c r="Y858" s="3"/>
      <c r="AA858" s="3"/>
      <c r="AC858" s="3"/>
      <c r="AE858" s="3"/>
      <c r="AG858" s="3"/>
      <c r="AI858" s="3"/>
      <c r="AK858" s="3"/>
      <c r="AM858" s="3"/>
      <c r="AO858" s="3"/>
      <c r="AQ858" s="3"/>
      <c r="AS858" s="3"/>
      <c r="AU858" s="3"/>
      <c r="AX858" s="3"/>
      <c r="BA858" s="3"/>
      <c r="BD858" s="3"/>
      <c r="BG858" s="3"/>
      <c r="BJ858" s="3"/>
      <c r="BM858" s="3"/>
      <c r="BP858" s="3"/>
      <c r="BS858" s="3"/>
    </row>
    <row r="859" spans="4:71" x14ac:dyDescent="0.25">
      <c r="D859" s="3"/>
      <c r="H859" s="3"/>
      <c r="N859" s="3"/>
      <c r="S859" s="3"/>
      <c r="U859" s="3"/>
      <c r="W859" s="3"/>
      <c r="Y859" s="3"/>
      <c r="AA859" s="3"/>
      <c r="AC859" s="3"/>
      <c r="AE859" s="3"/>
      <c r="AG859" s="3"/>
      <c r="AI859" s="3"/>
      <c r="AK859" s="3"/>
      <c r="AM859" s="3"/>
      <c r="AO859" s="3"/>
      <c r="AQ859" s="3"/>
      <c r="AS859" s="3"/>
      <c r="AU859" s="3"/>
      <c r="AX859" s="3"/>
      <c r="BA859" s="3"/>
      <c r="BD859" s="3"/>
      <c r="BG859" s="3"/>
      <c r="BJ859" s="3"/>
      <c r="BM859" s="3"/>
      <c r="BP859" s="3"/>
      <c r="BS859" s="3"/>
    </row>
    <row r="860" spans="4:71" x14ac:dyDescent="0.25">
      <c r="D860" s="3"/>
      <c r="H860" s="3"/>
      <c r="N860" s="3"/>
      <c r="S860" s="3"/>
      <c r="U860" s="3"/>
      <c r="W860" s="3"/>
      <c r="Y860" s="3"/>
      <c r="AA860" s="3"/>
      <c r="AC860" s="3"/>
      <c r="AE860" s="3"/>
      <c r="AG860" s="3"/>
      <c r="AI860" s="3"/>
      <c r="AK860" s="3"/>
      <c r="AM860" s="3"/>
      <c r="AO860" s="3"/>
      <c r="AQ860" s="3"/>
      <c r="AS860" s="3"/>
      <c r="AU860" s="3"/>
      <c r="AX860" s="3"/>
      <c r="BA860" s="3"/>
      <c r="BD860" s="3"/>
      <c r="BG860" s="3"/>
      <c r="BJ860" s="3"/>
      <c r="BM860" s="3"/>
      <c r="BP860" s="3"/>
      <c r="BS860" s="3"/>
    </row>
    <row r="861" spans="4:71" x14ac:dyDescent="0.25">
      <c r="D861" s="3"/>
      <c r="H861" s="3"/>
      <c r="N861" s="3"/>
      <c r="S861" s="3"/>
      <c r="U861" s="3"/>
      <c r="W861" s="3"/>
      <c r="Y861" s="3"/>
      <c r="AA861" s="3"/>
      <c r="AC861" s="3"/>
      <c r="AE861" s="3"/>
      <c r="AG861" s="3"/>
      <c r="AI861" s="3"/>
      <c r="AK861" s="3"/>
      <c r="AM861" s="3"/>
      <c r="AO861" s="3"/>
      <c r="AQ861" s="3"/>
      <c r="AS861" s="3"/>
      <c r="AU861" s="3"/>
      <c r="AX861" s="3"/>
      <c r="BA861" s="3"/>
      <c r="BD861" s="3"/>
      <c r="BG861" s="3"/>
      <c r="BJ861" s="3"/>
      <c r="BM861" s="3"/>
      <c r="BP861" s="3"/>
      <c r="BS861" s="3"/>
    </row>
    <row r="862" spans="4:71" x14ac:dyDescent="0.25">
      <c r="D862" s="3"/>
      <c r="H862" s="3"/>
      <c r="N862" s="3"/>
      <c r="S862" s="3"/>
      <c r="U862" s="3"/>
      <c r="W862" s="3"/>
      <c r="Y862" s="3"/>
      <c r="AA862" s="3"/>
      <c r="AC862" s="3"/>
      <c r="AE862" s="3"/>
      <c r="AG862" s="3"/>
      <c r="AI862" s="3"/>
      <c r="AK862" s="3"/>
      <c r="AM862" s="3"/>
      <c r="AO862" s="3"/>
      <c r="AQ862" s="3"/>
      <c r="AS862" s="3"/>
      <c r="AU862" s="3"/>
      <c r="AX862" s="3"/>
      <c r="BA862" s="3"/>
      <c r="BD862" s="3"/>
      <c r="BG862" s="3"/>
      <c r="BJ862" s="3"/>
      <c r="BM862" s="3"/>
      <c r="BP862" s="3"/>
      <c r="BS862" s="3"/>
    </row>
    <row r="863" spans="4:71" x14ac:dyDescent="0.25">
      <c r="D863" s="3"/>
      <c r="H863" s="3"/>
      <c r="N863" s="3"/>
      <c r="S863" s="3"/>
      <c r="U863" s="3"/>
      <c r="W863" s="3"/>
      <c r="Y863" s="3"/>
      <c r="AA863" s="3"/>
      <c r="AC863" s="3"/>
      <c r="AE863" s="3"/>
      <c r="AG863" s="3"/>
      <c r="AI863" s="3"/>
      <c r="AK863" s="3"/>
      <c r="AM863" s="3"/>
      <c r="AO863" s="3"/>
      <c r="AQ863" s="3"/>
      <c r="AS863" s="3"/>
      <c r="AU863" s="3"/>
      <c r="AX863" s="3"/>
      <c r="BA863" s="3"/>
      <c r="BD863" s="3"/>
      <c r="BG863" s="3"/>
      <c r="BJ863" s="3"/>
      <c r="BM863" s="3"/>
      <c r="BP863" s="3"/>
      <c r="BS863" s="3"/>
    </row>
    <row r="864" spans="4:71" x14ac:dyDescent="0.25">
      <c r="D864" s="3"/>
      <c r="H864" s="3"/>
      <c r="N864" s="3"/>
      <c r="S864" s="3"/>
      <c r="U864" s="3"/>
      <c r="W864" s="3"/>
      <c r="Y864" s="3"/>
      <c r="AA864" s="3"/>
      <c r="AC864" s="3"/>
      <c r="AE864" s="3"/>
      <c r="AG864" s="3"/>
      <c r="AI864" s="3"/>
      <c r="AK864" s="3"/>
      <c r="AM864" s="3"/>
      <c r="AO864" s="3"/>
      <c r="AQ864" s="3"/>
      <c r="AS864" s="3"/>
      <c r="AU864" s="3"/>
      <c r="AX864" s="3"/>
      <c r="BA864" s="3"/>
      <c r="BD864" s="3"/>
      <c r="BG864" s="3"/>
      <c r="BJ864" s="3"/>
      <c r="BM864" s="3"/>
      <c r="BP864" s="3"/>
      <c r="BS864" s="3"/>
    </row>
    <row r="865" spans="4:71" x14ac:dyDescent="0.25">
      <c r="D865" s="3"/>
      <c r="H865" s="3"/>
      <c r="N865" s="3"/>
      <c r="S865" s="3"/>
      <c r="U865" s="3"/>
      <c r="W865" s="3"/>
      <c r="Y865" s="3"/>
      <c r="AA865" s="3"/>
      <c r="AC865" s="3"/>
      <c r="AE865" s="3"/>
      <c r="AG865" s="3"/>
      <c r="AI865" s="3"/>
      <c r="AK865" s="3"/>
      <c r="AM865" s="3"/>
      <c r="AO865" s="3"/>
      <c r="AQ865" s="3"/>
      <c r="AS865" s="3"/>
      <c r="AU865" s="3"/>
      <c r="AX865" s="3"/>
      <c r="BA865" s="3"/>
      <c r="BD865" s="3"/>
      <c r="BG865" s="3"/>
      <c r="BJ865" s="3"/>
      <c r="BM865" s="3"/>
      <c r="BP865" s="3"/>
      <c r="BS865" s="3"/>
    </row>
    <row r="866" spans="4:71" x14ac:dyDescent="0.25">
      <c r="D866" s="3"/>
      <c r="H866" s="3"/>
      <c r="N866" s="3"/>
      <c r="S866" s="3"/>
      <c r="U866" s="3"/>
      <c r="W866" s="3"/>
      <c r="Y866" s="3"/>
      <c r="AA866" s="3"/>
      <c r="AC866" s="3"/>
      <c r="AE866" s="3"/>
      <c r="AG866" s="3"/>
      <c r="AI866" s="3"/>
      <c r="AK866" s="3"/>
      <c r="AM866" s="3"/>
      <c r="AO866" s="3"/>
      <c r="AQ866" s="3"/>
      <c r="AS866" s="3"/>
      <c r="AU866" s="3"/>
      <c r="AX866" s="3"/>
      <c r="BA866" s="3"/>
      <c r="BD866" s="3"/>
      <c r="BG866" s="3"/>
      <c r="BJ866" s="3"/>
      <c r="BM866" s="3"/>
      <c r="BP866" s="3"/>
      <c r="BS866" s="3"/>
    </row>
    <row r="867" spans="4:71" x14ac:dyDescent="0.25">
      <c r="D867" s="3"/>
      <c r="H867" s="3"/>
      <c r="N867" s="3"/>
      <c r="S867" s="3"/>
      <c r="U867" s="3"/>
      <c r="W867" s="3"/>
      <c r="Y867" s="3"/>
      <c r="AA867" s="3"/>
      <c r="AC867" s="3"/>
      <c r="AE867" s="3"/>
      <c r="AG867" s="3"/>
      <c r="AI867" s="3"/>
      <c r="AK867" s="3"/>
      <c r="AM867" s="3"/>
      <c r="AO867" s="3"/>
      <c r="AQ867" s="3"/>
      <c r="AS867" s="3"/>
      <c r="AU867" s="3"/>
      <c r="AX867" s="3"/>
      <c r="BA867" s="3"/>
      <c r="BD867" s="3"/>
      <c r="BG867" s="3"/>
      <c r="BJ867" s="3"/>
      <c r="BM867" s="3"/>
      <c r="BP867" s="3"/>
      <c r="BS867" s="3"/>
    </row>
    <row r="868" spans="4:71" x14ac:dyDescent="0.25">
      <c r="D868" s="3"/>
      <c r="H868" s="3"/>
      <c r="N868" s="3"/>
      <c r="S868" s="3"/>
      <c r="U868" s="3"/>
      <c r="W868" s="3"/>
      <c r="Y868" s="3"/>
      <c r="AA868" s="3"/>
      <c r="AC868" s="3"/>
      <c r="AE868" s="3"/>
      <c r="AG868" s="3"/>
      <c r="AI868" s="3"/>
      <c r="AK868" s="3"/>
      <c r="AM868" s="3"/>
      <c r="AO868" s="3"/>
      <c r="AQ868" s="3"/>
      <c r="AS868" s="3"/>
      <c r="AU868" s="3"/>
      <c r="AX868" s="3"/>
      <c r="BA868" s="3"/>
      <c r="BD868" s="3"/>
      <c r="BG868" s="3"/>
      <c r="BJ868" s="3"/>
      <c r="BM868" s="3"/>
      <c r="BP868" s="3"/>
      <c r="BS868" s="3"/>
    </row>
    <row r="869" spans="4:71" x14ac:dyDescent="0.25">
      <c r="D869" s="3"/>
      <c r="H869" s="3"/>
      <c r="N869" s="3"/>
      <c r="S869" s="3"/>
      <c r="U869" s="3"/>
      <c r="W869" s="3"/>
      <c r="Y869" s="3"/>
      <c r="AA869" s="3"/>
      <c r="AC869" s="3"/>
      <c r="AE869" s="3"/>
      <c r="AG869" s="3"/>
      <c r="AI869" s="3"/>
      <c r="AK869" s="3"/>
      <c r="AM869" s="3"/>
      <c r="AO869" s="3"/>
      <c r="AQ869" s="3"/>
      <c r="AS869" s="3"/>
      <c r="AU869" s="3"/>
      <c r="AX869" s="3"/>
      <c r="BA869" s="3"/>
      <c r="BD869" s="3"/>
      <c r="BG869" s="3"/>
      <c r="BJ869" s="3"/>
      <c r="BM869" s="3"/>
      <c r="BP869" s="3"/>
      <c r="BS869" s="3"/>
    </row>
    <row r="870" spans="4:71" x14ac:dyDescent="0.25">
      <c r="D870" s="3"/>
      <c r="H870" s="3"/>
      <c r="N870" s="3"/>
      <c r="S870" s="3"/>
      <c r="U870" s="3"/>
      <c r="W870" s="3"/>
      <c r="Y870" s="3"/>
      <c r="AA870" s="3"/>
      <c r="AC870" s="3"/>
      <c r="AE870" s="3"/>
      <c r="AG870" s="3"/>
      <c r="AI870" s="3"/>
      <c r="AK870" s="3"/>
      <c r="AM870" s="3"/>
      <c r="AO870" s="3"/>
      <c r="AQ870" s="3"/>
      <c r="AS870" s="3"/>
      <c r="AU870" s="3"/>
      <c r="AX870" s="3"/>
      <c r="BA870" s="3"/>
      <c r="BD870" s="3"/>
      <c r="BG870" s="3"/>
      <c r="BJ870" s="3"/>
      <c r="BM870" s="3"/>
      <c r="BP870" s="3"/>
      <c r="BS870" s="3"/>
    </row>
    <row r="871" spans="4:71" x14ac:dyDescent="0.25">
      <c r="D871" s="3"/>
      <c r="H871" s="3"/>
      <c r="N871" s="3"/>
      <c r="S871" s="3"/>
      <c r="U871" s="3"/>
      <c r="W871" s="3"/>
      <c r="Y871" s="3"/>
      <c r="AA871" s="3"/>
      <c r="AC871" s="3"/>
      <c r="AE871" s="3"/>
      <c r="AG871" s="3"/>
      <c r="AI871" s="3"/>
      <c r="AK871" s="3"/>
      <c r="AM871" s="3"/>
      <c r="AO871" s="3"/>
      <c r="AQ871" s="3"/>
      <c r="AS871" s="3"/>
      <c r="AU871" s="3"/>
      <c r="AX871" s="3"/>
      <c r="BA871" s="3"/>
      <c r="BD871" s="3"/>
      <c r="BG871" s="3"/>
      <c r="BJ871" s="3"/>
      <c r="BM871" s="3"/>
      <c r="BP871" s="3"/>
      <c r="BS871" s="3"/>
    </row>
    <row r="872" spans="4:71" x14ac:dyDescent="0.25">
      <c r="D872" s="3"/>
      <c r="H872" s="3"/>
      <c r="N872" s="3"/>
      <c r="S872" s="3"/>
      <c r="U872" s="3"/>
      <c r="W872" s="3"/>
      <c r="Y872" s="3"/>
      <c r="AA872" s="3"/>
      <c r="AC872" s="3"/>
      <c r="AE872" s="3"/>
      <c r="AG872" s="3"/>
      <c r="AI872" s="3"/>
      <c r="AK872" s="3"/>
      <c r="AM872" s="3"/>
      <c r="AO872" s="3"/>
      <c r="AQ872" s="3"/>
      <c r="AS872" s="3"/>
      <c r="AU872" s="3"/>
      <c r="AX872" s="3"/>
      <c r="BA872" s="3"/>
      <c r="BD872" s="3"/>
      <c r="BG872" s="3"/>
      <c r="BJ872" s="3"/>
      <c r="BM872" s="3"/>
      <c r="BP872" s="3"/>
      <c r="BS872" s="3"/>
    </row>
    <row r="873" spans="4:71" x14ac:dyDescent="0.25">
      <c r="D873" s="3"/>
      <c r="H873" s="3"/>
      <c r="N873" s="3"/>
      <c r="S873" s="3"/>
      <c r="U873" s="3"/>
      <c r="W873" s="3"/>
      <c r="Y873" s="3"/>
      <c r="AA873" s="3"/>
      <c r="AC873" s="3"/>
      <c r="AE873" s="3"/>
      <c r="AG873" s="3"/>
      <c r="AI873" s="3"/>
      <c r="AK873" s="3"/>
      <c r="AM873" s="3"/>
      <c r="AO873" s="3"/>
      <c r="AQ873" s="3"/>
      <c r="AS873" s="3"/>
      <c r="AU873" s="3"/>
      <c r="AX873" s="3"/>
      <c r="BA873" s="3"/>
      <c r="BD873" s="3"/>
      <c r="BG873" s="3"/>
      <c r="BJ873" s="3"/>
      <c r="BM873" s="3"/>
      <c r="BP873" s="3"/>
      <c r="BS873" s="3"/>
    </row>
    <row r="874" spans="4:71" x14ac:dyDescent="0.25">
      <c r="D874" s="3"/>
      <c r="H874" s="3"/>
      <c r="N874" s="3"/>
      <c r="S874" s="3"/>
      <c r="U874" s="3"/>
      <c r="W874" s="3"/>
      <c r="Y874" s="3"/>
      <c r="AA874" s="3"/>
      <c r="AC874" s="3"/>
      <c r="AE874" s="3"/>
      <c r="AG874" s="3"/>
      <c r="AI874" s="3"/>
      <c r="AK874" s="3"/>
      <c r="AM874" s="3"/>
      <c r="AO874" s="3"/>
      <c r="AQ874" s="3"/>
      <c r="AS874" s="3"/>
      <c r="AU874" s="3"/>
      <c r="AX874" s="3"/>
      <c r="BA874" s="3"/>
      <c r="BD874" s="3"/>
      <c r="BG874" s="3"/>
      <c r="BJ874" s="3"/>
      <c r="BM874" s="3"/>
      <c r="BP874" s="3"/>
      <c r="BS874" s="3"/>
    </row>
    <row r="875" spans="4:71" x14ac:dyDescent="0.25">
      <c r="D875" s="3"/>
      <c r="H875" s="3"/>
      <c r="N875" s="3"/>
      <c r="S875" s="3"/>
      <c r="U875" s="3"/>
      <c r="W875" s="3"/>
      <c r="Y875" s="3"/>
      <c r="AA875" s="3"/>
      <c r="AC875" s="3"/>
      <c r="AE875" s="3"/>
      <c r="AG875" s="3"/>
      <c r="AI875" s="3"/>
      <c r="AK875" s="3"/>
      <c r="AM875" s="3"/>
      <c r="AO875" s="3"/>
      <c r="AQ875" s="3"/>
      <c r="AS875" s="3"/>
      <c r="AU875" s="3"/>
      <c r="AX875" s="3"/>
      <c r="BA875" s="3"/>
      <c r="BD875" s="3"/>
      <c r="BG875" s="3"/>
      <c r="BJ875" s="3"/>
      <c r="BM875" s="3"/>
      <c r="BP875" s="3"/>
      <c r="BS875" s="3"/>
    </row>
    <row r="876" spans="4:71" x14ac:dyDescent="0.25">
      <c r="D876" s="3"/>
      <c r="H876" s="3"/>
      <c r="N876" s="3"/>
      <c r="S876" s="3"/>
      <c r="U876" s="3"/>
      <c r="W876" s="3"/>
      <c r="Y876" s="3"/>
      <c r="AA876" s="3"/>
      <c r="AC876" s="3"/>
      <c r="AE876" s="3"/>
      <c r="AG876" s="3"/>
      <c r="AI876" s="3"/>
      <c r="AK876" s="3"/>
      <c r="AM876" s="3"/>
      <c r="AO876" s="3"/>
      <c r="AQ876" s="3"/>
      <c r="AS876" s="3"/>
      <c r="AU876" s="3"/>
      <c r="AX876" s="3"/>
      <c r="BA876" s="3"/>
      <c r="BD876" s="3"/>
      <c r="BG876" s="3"/>
      <c r="BJ876" s="3"/>
      <c r="BM876" s="3"/>
      <c r="BP876" s="3"/>
      <c r="BS876" s="3"/>
    </row>
    <row r="877" spans="4:71" x14ac:dyDescent="0.25">
      <c r="D877" s="3"/>
      <c r="H877" s="3"/>
      <c r="N877" s="3"/>
      <c r="S877" s="3"/>
      <c r="U877" s="3"/>
      <c r="W877" s="3"/>
      <c r="Y877" s="3"/>
      <c r="AA877" s="3"/>
      <c r="AC877" s="3"/>
      <c r="AE877" s="3"/>
      <c r="AG877" s="3"/>
      <c r="AI877" s="3"/>
      <c r="AK877" s="3"/>
      <c r="AM877" s="3"/>
      <c r="AO877" s="3"/>
      <c r="AQ877" s="3"/>
      <c r="AS877" s="3"/>
      <c r="AU877" s="3"/>
      <c r="AX877" s="3"/>
      <c r="BA877" s="3"/>
      <c r="BD877" s="3"/>
      <c r="BG877" s="3"/>
      <c r="BJ877" s="3"/>
      <c r="BM877" s="3"/>
      <c r="BP877" s="3"/>
      <c r="BS877" s="3"/>
    </row>
    <row r="878" spans="4:71" x14ac:dyDescent="0.25">
      <c r="D878" s="3"/>
      <c r="H878" s="3"/>
      <c r="N878" s="3"/>
      <c r="S878" s="3"/>
      <c r="U878" s="3"/>
      <c r="W878" s="3"/>
      <c r="Y878" s="3"/>
      <c r="AA878" s="3"/>
      <c r="AC878" s="3"/>
      <c r="AE878" s="3"/>
      <c r="AG878" s="3"/>
      <c r="AI878" s="3"/>
      <c r="AK878" s="3"/>
      <c r="AM878" s="3"/>
      <c r="AO878" s="3"/>
      <c r="AQ878" s="3"/>
      <c r="AS878" s="3"/>
      <c r="AU878" s="3"/>
      <c r="AX878" s="3"/>
      <c r="BA878" s="3"/>
      <c r="BD878" s="3"/>
      <c r="BG878" s="3"/>
      <c r="BJ878" s="3"/>
      <c r="BM878" s="3"/>
      <c r="BP878" s="3"/>
      <c r="BS878" s="3"/>
    </row>
    <row r="879" spans="4:71" x14ac:dyDescent="0.25">
      <c r="D879" s="3"/>
      <c r="H879" s="3"/>
      <c r="N879" s="3"/>
      <c r="S879" s="3"/>
      <c r="U879" s="3"/>
      <c r="W879" s="3"/>
      <c r="Y879" s="3"/>
      <c r="AA879" s="3"/>
      <c r="AC879" s="3"/>
      <c r="AE879" s="3"/>
      <c r="AG879" s="3"/>
      <c r="AI879" s="3"/>
      <c r="AK879" s="3"/>
      <c r="AM879" s="3"/>
      <c r="AO879" s="3"/>
      <c r="AQ879" s="3"/>
      <c r="AS879" s="3"/>
      <c r="AU879" s="3"/>
      <c r="AX879" s="3"/>
      <c r="BA879" s="3"/>
      <c r="BD879" s="3"/>
      <c r="BG879" s="3"/>
      <c r="BJ879" s="3"/>
      <c r="BM879" s="3"/>
      <c r="BP879" s="3"/>
      <c r="BS879" s="3"/>
    </row>
    <row r="880" spans="4:71" x14ac:dyDescent="0.25">
      <c r="D880" s="3"/>
      <c r="H880" s="3"/>
      <c r="N880" s="3"/>
      <c r="S880" s="3"/>
      <c r="U880" s="3"/>
      <c r="W880" s="3"/>
      <c r="Y880" s="3"/>
      <c r="AA880" s="3"/>
      <c r="AC880" s="3"/>
      <c r="AE880" s="3"/>
      <c r="AG880" s="3"/>
      <c r="AI880" s="3"/>
      <c r="AK880" s="3"/>
      <c r="AM880" s="3"/>
      <c r="AO880" s="3"/>
      <c r="AQ880" s="3"/>
      <c r="AS880" s="3"/>
      <c r="AU880" s="3"/>
      <c r="AX880" s="3"/>
      <c r="BA880" s="3"/>
      <c r="BD880" s="3"/>
      <c r="BG880" s="3"/>
      <c r="BJ880" s="3"/>
      <c r="BM880" s="3"/>
      <c r="BP880" s="3"/>
      <c r="BS880" s="3"/>
    </row>
    <row r="881" spans="4:71" x14ac:dyDescent="0.25">
      <c r="D881" s="3"/>
      <c r="H881" s="3"/>
      <c r="N881" s="3"/>
      <c r="S881" s="3"/>
      <c r="U881" s="3"/>
      <c r="W881" s="3"/>
      <c r="Y881" s="3"/>
      <c r="AA881" s="3"/>
      <c r="AC881" s="3"/>
      <c r="AE881" s="3"/>
      <c r="AG881" s="3"/>
      <c r="AI881" s="3"/>
      <c r="AK881" s="3"/>
      <c r="AM881" s="3"/>
      <c r="AO881" s="3"/>
      <c r="AQ881" s="3"/>
      <c r="AS881" s="3"/>
      <c r="AU881" s="3"/>
      <c r="AX881" s="3"/>
      <c r="BA881" s="3"/>
      <c r="BD881" s="3"/>
      <c r="BG881" s="3"/>
      <c r="BJ881" s="3"/>
      <c r="BM881" s="3"/>
      <c r="BP881" s="3"/>
      <c r="BS881" s="3"/>
    </row>
    <row r="882" spans="4:71" x14ac:dyDescent="0.25">
      <c r="D882" s="3"/>
      <c r="H882" s="3"/>
      <c r="N882" s="3"/>
      <c r="S882" s="3"/>
      <c r="U882" s="3"/>
      <c r="W882" s="3"/>
      <c r="Y882" s="3"/>
      <c r="AA882" s="3"/>
      <c r="AC882" s="3"/>
      <c r="AE882" s="3"/>
      <c r="AG882" s="3"/>
      <c r="AI882" s="3"/>
      <c r="AK882" s="3"/>
      <c r="AM882" s="3"/>
      <c r="AO882" s="3"/>
      <c r="AQ882" s="3"/>
      <c r="AS882" s="3"/>
      <c r="AU882" s="3"/>
      <c r="AX882" s="3"/>
      <c r="BA882" s="3"/>
      <c r="BD882" s="3"/>
      <c r="BG882" s="3"/>
      <c r="BJ882" s="3"/>
      <c r="BM882" s="3"/>
      <c r="BP882" s="3"/>
      <c r="BS882" s="3"/>
    </row>
    <row r="883" spans="4:71" x14ac:dyDescent="0.25">
      <c r="D883" s="3"/>
      <c r="H883" s="3"/>
      <c r="N883" s="3"/>
      <c r="S883" s="3"/>
      <c r="U883" s="3"/>
      <c r="W883" s="3"/>
      <c r="Y883" s="3"/>
      <c r="AA883" s="3"/>
      <c r="AC883" s="3"/>
      <c r="AE883" s="3"/>
      <c r="AG883" s="3"/>
      <c r="AI883" s="3"/>
      <c r="AK883" s="3"/>
      <c r="AM883" s="3"/>
      <c r="AO883" s="3"/>
      <c r="AQ883" s="3"/>
      <c r="AS883" s="3"/>
      <c r="AU883" s="3"/>
      <c r="AX883" s="3"/>
      <c r="BA883" s="3"/>
      <c r="BD883" s="3"/>
      <c r="BG883" s="3"/>
      <c r="BJ883" s="3"/>
      <c r="BM883" s="3"/>
      <c r="BP883" s="3"/>
      <c r="BS883" s="3"/>
    </row>
    <row r="884" spans="4:71" x14ac:dyDescent="0.25">
      <c r="D884" s="3"/>
      <c r="H884" s="3"/>
      <c r="N884" s="3"/>
      <c r="S884" s="3"/>
      <c r="U884" s="3"/>
      <c r="W884" s="3"/>
      <c r="Y884" s="3"/>
      <c r="AA884" s="3"/>
      <c r="AC884" s="3"/>
      <c r="AE884" s="3"/>
      <c r="AG884" s="3"/>
      <c r="AI884" s="3"/>
      <c r="AK884" s="3"/>
      <c r="AM884" s="3"/>
      <c r="AO884" s="3"/>
      <c r="AQ884" s="3"/>
      <c r="AS884" s="3"/>
      <c r="AU884" s="3"/>
      <c r="AX884" s="3"/>
      <c r="BA884" s="3"/>
      <c r="BD884" s="3"/>
      <c r="BG884" s="3"/>
      <c r="BJ884" s="3"/>
      <c r="BM884" s="3"/>
      <c r="BP884" s="3"/>
      <c r="BS884" s="3"/>
    </row>
    <row r="885" spans="4:71" x14ac:dyDescent="0.25">
      <c r="D885" s="3"/>
      <c r="H885" s="3"/>
      <c r="N885" s="3"/>
      <c r="S885" s="3"/>
      <c r="U885" s="3"/>
      <c r="W885" s="3"/>
      <c r="Y885" s="3"/>
      <c r="AA885" s="3"/>
      <c r="AC885" s="3"/>
      <c r="AE885" s="3"/>
      <c r="AG885" s="3"/>
      <c r="AI885" s="3"/>
      <c r="AK885" s="3"/>
      <c r="AM885" s="3"/>
      <c r="AO885" s="3"/>
      <c r="AQ885" s="3"/>
      <c r="AS885" s="3"/>
      <c r="AU885" s="3"/>
      <c r="AX885" s="3"/>
      <c r="BA885" s="3"/>
      <c r="BD885" s="3"/>
      <c r="BG885" s="3"/>
      <c r="BJ885" s="3"/>
      <c r="BM885" s="3"/>
      <c r="BP885" s="3"/>
      <c r="BS885" s="3"/>
    </row>
    <row r="886" spans="4:71" x14ac:dyDescent="0.25">
      <c r="D886" s="3"/>
      <c r="H886" s="3"/>
      <c r="N886" s="3"/>
      <c r="S886" s="3"/>
      <c r="U886" s="3"/>
      <c r="W886" s="3"/>
      <c r="Y886" s="3"/>
      <c r="AA886" s="3"/>
      <c r="AC886" s="3"/>
      <c r="AE886" s="3"/>
      <c r="AG886" s="3"/>
      <c r="AI886" s="3"/>
      <c r="AK886" s="3"/>
      <c r="AM886" s="3"/>
      <c r="AO886" s="3"/>
      <c r="AQ886" s="3"/>
      <c r="AS886" s="3"/>
      <c r="AU886" s="3"/>
      <c r="AX886" s="3"/>
      <c r="BA886" s="3"/>
      <c r="BD886" s="3"/>
      <c r="BG886" s="3"/>
      <c r="BJ886" s="3"/>
      <c r="BM886" s="3"/>
      <c r="BP886" s="3"/>
      <c r="BS886" s="3"/>
    </row>
    <row r="887" spans="4:71" x14ac:dyDescent="0.25">
      <c r="D887" s="3"/>
      <c r="H887" s="3"/>
      <c r="N887" s="3"/>
      <c r="S887" s="3"/>
      <c r="U887" s="3"/>
      <c r="W887" s="3"/>
      <c r="Y887" s="3"/>
      <c r="AA887" s="3"/>
      <c r="AC887" s="3"/>
      <c r="AE887" s="3"/>
      <c r="AG887" s="3"/>
      <c r="AI887" s="3"/>
      <c r="AK887" s="3"/>
      <c r="AM887" s="3"/>
      <c r="AO887" s="3"/>
      <c r="AQ887" s="3"/>
      <c r="AS887" s="3"/>
      <c r="AU887" s="3"/>
      <c r="AX887" s="3"/>
      <c r="BA887" s="3"/>
      <c r="BD887" s="3"/>
      <c r="BG887" s="3"/>
      <c r="BJ887" s="3"/>
      <c r="BM887" s="3"/>
      <c r="BP887" s="3"/>
      <c r="BS887" s="3"/>
    </row>
    <row r="888" spans="4:71" x14ac:dyDescent="0.25">
      <c r="D888" s="3"/>
      <c r="H888" s="3"/>
      <c r="N888" s="3"/>
      <c r="S888" s="3"/>
      <c r="U888" s="3"/>
      <c r="W888" s="3"/>
      <c r="Y888" s="3"/>
      <c r="AA888" s="3"/>
      <c r="AC888" s="3"/>
      <c r="AE888" s="3"/>
      <c r="AG888" s="3"/>
      <c r="AI888" s="3"/>
      <c r="AK888" s="3"/>
      <c r="AM888" s="3"/>
      <c r="AO888" s="3"/>
      <c r="AQ888" s="3"/>
      <c r="AS888" s="3"/>
      <c r="AU888" s="3"/>
      <c r="AX888" s="3"/>
      <c r="BA888" s="3"/>
      <c r="BD888" s="3"/>
      <c r="BG888" s="3"/>
      <c r="BJ888" s="3"/>
      <c r="BM888" s="3"/>
      <c r="BP888" s="3"/>
      <c r="BS888" s="3"/>
    </row>
    <row r="889" spans="4:71" x14ac:dyDescent="0.25">
      <c r="D889" s="3"/>
      <c r="H889" s="3"/>
      <c r="N889" s="3"/>
      <c r="S889" s="3"/>
      <c r="U889" s="3"/>
      <c r="W889" s="3"/>
      <c r="Y889" s="3"/>
      <c r="AA889" s="3"/>
      <c r="AC889" s="3"/>
      <c r="AE889" s="3"/>
      <c r="AG889" s="3"/>
      <c r="AI889" s="3"/>
      <c r="AK889" s="3"/>
      <c r="AM889" s="3"/>
      <c r="AO889" s="3"/>
      <c r="AQ889" s="3"/>
      <c r="AS889" s="3"/>
      <c r="AU889" s="3"/>
      <c r="AX889" s="3"/>
      <c r="BA889" s="3"/>
      <c r="BD889" s="3"/>
      <c r="BG889" s="3"/>
      <c r="BJ889" s="3"/>
      <c r="BM889" s="3"/>
      <c r="BP889" s="3"/>
      <c r="BS889" s="3"/>
    </row>
    <row r="890" spans="4:71" x14ac:dyDescent="0.25">
      <c r="D890" s="3"/>
      <c r="H890" s="3"/>
      <c r="N890" s="3"/>
      <c r="S890" s="3"/>
      <c r="U890" s="3"/>
      <c r="W890" s="3"/>
      <c r="Y890" s="3"/>
      <c r="AA890" s="3"/>
      <c r="AC890" s="3"/>
      <c r="AE890" s="3"/>
      <c r="AG890" s="3"/>
      <c r="AI890" s="3"/>
      <c r="AK890" s="3"/>
      <c r="AM890" s="3"/>
      <c r="AO890" s="3"/>
      <c r="AQ890" s="3"/>
      <c r="AS890" s="3"/>
      <c r="AU890" s="3"/>
      <c r="AX890" s="3"/>
      <c r="BA890" s="3"/>
      <c r="BD890" s="3"/>
      <c r="BG890" s="3"/>
      <c r="BJ890" s="3"/>
      <c r="BM890" s="3"/>
      <c r="BP890" s="3"/>
      <c r="BS890" s="3"/>
    </row>
    <row r="891" spans="4:71" x14ac:dyDescent="0.25">
      <c r="D891" s="3"/>
      <c r="H891" s="3"/>
      <c r="N891" s="3"/>
      <c r="S891" s="3"/>
      <c r="U891" s="3"/>
      <c r="W891" s="3"/>
      <c r="Y891" s="3"/>
      <c r="AA891" s="3"/>
      <c r="AC891" s="3"/>
      <c r="AE891" s="3"/>
      <c r="AG891" s="3"/>
      <c r="AI891" s="3"/>
      <c r="AK891" s="3"/>
      <c r="AM891" s="3"/>
      <c r="AO891" s="3"/>
      <c r="AQ891" s="3"/>
      <c r="AS891" s="3"/>
      <c r="AU891" s="3"/>
      <c r="AX891" s="3"/>
      <c r="BA891" s="3"/>
      <c r="BD891" s="3"/>
      <c r="BG891" s="3"/>
      <c r="BJ891" s="3"/>
      <c r="BM891" s="3"/>
      <c r="BP891" s="3"/>
      <c r="BS891" s="3"/>
    </row>
    <row r="892" spans="4:71" x14ac:dyDescent="0.25">
      <c r="D892" s="3"/>
      <c r="H892" s="3"/>
      <c r="N892" s="3"/>
      <c r="S892" s="3"/>
      <c r="U892" s="3"/>
      <c r="W892" s="3"/>
      <c r="Y892" s="3"/>
      <c r="AA892" s="3"/>
      <c r="AC892" s="3"/>
      <c r="AE892" s="3"/>
      <c r="AG892" s="3"/>
      <c r="AI892" s="3"/>
      <c r="AK892" s="3"/>
      <c r="AM892" s="3"/>
      <c r="AO892" s="3"/>
      <c r="AQ892" s="3"/>
      <c r="AS892" s="3"/>
      <c r="AU892" s="3"/>
      <c r="AX892" s="3"/>
      <c r="BA892" s="3"/>
      <c r="BD892" s="3"/>
      <c r="BG892" s="3"/>
      <c r="BJ892" s="3"/>
      <c r="BM892" s="3"/>
      <c r="BP892" s="3"/>
      <c r="BS892" s="3"/>
    </row>
    <row r="893" spans="4:71" x14ac:dyDescent="0.25">
      <c r="D893" s="3"/>
      <c r="H893" s="3"/>
      <c r="N893" s="3"/>
      <c r="S893" s="3"/>
      <c r="U893" s="3"/>
      <c r="W893" s="3"/>
      <c r="Y893" s="3"/>
      <c r="AA893" s="3"/>
      <c r="AC893" s="3"/>
      <c r="AE893" s="3"/>
      <c r="AG893" s="3"/>
      <c r="AI893" s="3"/>
      <c r="AK893" s="3"/>
      <c r="AM893" s="3"/>
      <c r="AO893" s="3"/>
      <c r="AQ893" s="3"/>
      <c r="AS893" s="3"/>
      <c r="AU893" s="3"/>
      <c r="AX893" s="3"/>
      <c r="BA893" s="3"/>
      <c r="BD893" s="3"/>
      <c r="BG893" s="3"/>
      <c r="BJ893" s="3"/>
      <c r="BM893" s="3"/>
      <c r="BP893" s="3"/>
      <c r="BS893" s="3"/>
    </row>
    <row r="894" spans="4:71" x14ac:dyDescent="0.25">
      <c r="D894" s="3"/>
      <c r="H894" s="3"/>
      <c r="N894" s="3"/>
      <c r="S894" s="3"/>
      <c r="U894" s="3"/>
      <c r="W894" s="3"/>
      <c r="Y894" s="3"/>
      <c r="AA894" s="3"/>
      <c r="AC894" s="3"/>
      <c r="AE894" s="3"/>
      <c r="AG894" s="3"/>
      <c r="AI894" s="3"/>
      <c r="AK894" s="3"/>
      <c r="AM894" s="3"/>
      <c r="AO894" s="3"/>
      <c r="AQ894" s="3"/>
      <c r="AS894" s="3"/>
      <c r="AU894" s="3"/>
      <c r="AX894" s="3"/>
      <c r="BA894" s="3"/>
      <c r="BD894" s="3"/>
      <c r="BG894" s="3"/>
      <c r="BJ894" s="3"/>
      <c r="BM894" s="3"/>
      <c r="BP894" s="3"/>
      <c r="BS894" s="3"/>
    </row>
    <row r="895" spans="4:71" x14ac:dyDescent="0.25">
      <c r="D895" s="3"/>
      <c r="H895" s="3"/>
      <c r="N895" s="3"/>
      <c r="S895" s="3"/>
      <c r="U895" s="3"/>
      <c r="W895" s="3"/>
      <c r="Y895" s="3"/>
      <c r="AA895" s="3"/>
      <c r="AC895" s="3"/>
      <c r="AE895" s="3"/>
      <c r="AG895" s="3"/>
      <c r="AI895" s="3"/>
      <c r="AK895" s="3"/>
      <c r="AM895" s="3"/>
      <c r="AO895" s="3"/>
      <c r="AQ895" s="3"/>
      <c r="AS895" s="3"/>
      <c r="AU895" s="3"/>
      <c r="AX895" s="3"/>
      <c r="BA895" s="3"/>
      <c r="BD895" s="3"/>
      <c r="BG895" s="3"/>
      <c r="BJ895" s="3"/>
      <c r="BM895" s="3"/>
      <c r="BP895" s="3"/>
      <c r="BS895" s="3"/>
    </row>
    <row r="896" spans="4:71" x14ac:dyDescent="0.25">
      <c r="D896" s="3"/>
      <c r="H896" s="3"/>
      <c r="N896" s="3"/>
      <c r="S896" s="3"/>
      <c r="U896" s="3"/>
      <c r="W896" s="3"/>
      <c r="Y896" s="3"/>
      <c r="AA896" s="3"/>
      <c r="AC896" s="3"/>
      <c r="AE896" s="3"/>
      <c r="AG896" s="3"/>
      <c r="AI896" s="3"/>
      <c r="AK896" s="3"/>
      <c r="AM896" s="3"/>
      <c r="AO896" s="3"/>
      <c r="AQ896" s="3"/>
      <c r="AS896" s="3"/>
      <c r="AU896" s="3"/>
      <c r="AX896" s="3"/>
      <c r="BA896" s="3"/>
      <c r="BD896" s="3"/>
      <c r="BG896" s="3"/>
      <c r="BJ896" s="3"/>
      <c r="BM896" s="3"/>
      <c r="BP896" s="3"/>
      <c r="BS896" s="3"/>
    </row>
    <row r="897" spans="4:71" x14ac:dyDescent="0.25">
      <c r="D897" s="3"/>
      <c r="H897" s="3"/>
      <c r="N897" s="3"/>
      <c r="S897" s="3"/>
      <c r="U897" s="3"/>
      <c r="W897" s="3"/>
      <c r="Y897" s="3"/>
      <c r="AA897" s="3"/>
      <c r="AC897" s="3"/>
      <c r="AE897" s="3"/>
      <c r="AG897" s="3"/>
      <c r="AI897" s="3"/>
      <c r="AK897" s="3"/>
      <c r="AM897" s="3"/>
      <c r="AO897" s="3"/>
      <c r="AQ897" s="3"/>
      <c r="AS897" s="3"/>
      <c r="AU897" s="3"/>
      <c r="AX897" s="3"/>
      <c r="BA897" s="3"/>
      <c r="BD897" s="3"/>
      <c r="BG897" s="3"/>
      <c r="BJ897" s="3"/>
      <c r="BM897" s="3"/>
      <c r="BP897" s="3"/>
      <c r="BS897" s="3"/>
    </row>
    <row r="898" spans="4:71" x14ac:dyDescent="0.25">
      <c r="D898" s="3"/>
      <c r="H898" s="3"/>
      <c r="N898" s="3"/>
      <c r="S898" s="3"/>
      <c r="U898" s="3"/>
      <c r="W898" s="3"/>
      <c r="Y898" s="3"/>
      <c r="AA898" s="3"/>
      <c r="AC898" s="3"/>
      <c r="AE898" s="3"/>
      <c r="AG898" s="3"/>
      <c r="AI898" s="3"/>
      <c r="AK898" s="3"/>
      <c r="AM898" s="3"/>
      <c r="AO898" s="3"/>
      <c r="AQ898" s="3"/>
      <c r="AS898" s="3"/>
      <c r="AU898" s="3"/>
      <c r="AX898" s="3"/>
      <c r="BA898" s="3"/>
      <c r="BD898" s="3"/>
      <c r="BG898" s="3"/>
      <c r="BJ898" s="3"/>
      <c r="BM898" s="3"/>
      <c r="BP898" s="3"/>
      <c r="BS898" s="3"/>
    </row>
    <row r="899" spans="4:71" x14ac:dyDescent="0.25">
      <c r="D899" s="3"/>
      <c r="H899" s="3"/>
      <c r="N899" s="3"/>
      <c r="S899" s="3"/>
      <c r="U899" s="3"/>
      <c r="W899" s="3"/>
      <c r="Y899" s="3"/>
      <c r="AA899" s="3"/>
      <c r="AC899" s="3"/>
      <c r="AE899" s="3"/>
      <c r="AG899" s="3"/>
      <c r="AI899" s="3"/>
      <c r="AK899" s="3"/>
      <c r="AM899" s="3"/>
      <c r="AO899" s="3"/>
      <c r="AQ899" s="3"/>
      <c r="AS899" s="3"/>
      <c r="AU899" s="3"/>
      <c r="AX899" s="3"/>
      <c r="BA899" s="3"/>
      <c r="BD899" s="3"/>
      <c r="BG899" s="3"/>
      <c r="BJ899" s="3"/>
      <c r="BM899" s="3"/>
      <c r="BP899" s="3"/>
      <c r="BS899" s="3"/>
    </row>
    <row r="900" spans="4:71" x14ac:dyDescent="0.25">
      <c r="D900" s="3"/>
      <c r="H900" s="3"/>
      <c r="N900" s="3"/>
      <c r="S900" s="3"/>
      <c r="U900" s="3"/>
      <c r="W900" s="3"/>
      <c r="Y900" s="3"/>
      <c r="AA900" s="3"/>
      <c r="AC900" s="3"/>
      <c r="AE900" s="3"/>
      <c r="AG900" s="3"/>
      <c r="AI900" s="3"/>
      <c r="AK900" s="3"/>
      <c r="AM900" s="3"/>
      <c r="AO900" s="3"/>
      <c r="AQ900" s="3"/>
      <c r="AS900" s="3"/>
      <c r="AU900" s="3"/>
      <c r="AX900" s="3"/>
      <c r="BA900" s="3"/>
      <c r="BD900" s="3"/>
      <c r="BG900" s="3"/>
      <c r="BJ900" s="3"/>
      <c r="BM900" s="3"/>
      <c r="BP900" s="3"/>
      <c r="BS900" s="3"/>
    </row>
    <row r="901" spans="4:71" x14ac:dyDescent="0.25">
      <c r="D901" s="3"/>
      <c r="H901" s="3"/>
      <c r="N901" s="3"/>
      <c r="S901" s="3"/>
      <c r="U901" s="3"/>
      <c r="W901" s="3"/>
      <c r="Y901" s="3"/>
      <c r="AA901" s="3"/>
      <c r="AC901" s="3"/>
      <c r="AE901" s="3"/>
      <c r="AG901" s="3"/>
      <c r="AI901" s="3"/>
      <c r="AK901" s="3"/>
      <c r="AM901" s="3"/>
      <c r="AO901" s="3"/>
      <c r="AQ901" s="3"/>
      <c r="AS901" s="3"/>
      <c r="AU901" s="3"/>
      <c r="AX901" s="3"/>
      <c r="BA901" s="3"/>
      <c r="BD901" s="3"/>
      <c r="BG901" s="3"/>
      <c r="BJ901" s="3"/>
      <c r="BM901" s="3"/>
      <c r="BP901" s="3"/>
      <c r="BS901" s="3"/>
    </row>
    <row r="902" spans="4:71" x14ac:dyDescent="0.25">
      <c r="D902" s="3"/>
      <c r="H902" s="3"/>
      <c r="N902" s="3"/>
      <c r="S902" s="3"/>
      <c r="U902" s="3"/>
      <c r="W902" s="3"/>
      <c r="Y902" s="3"/>
      <c r="AA902" s="3"/>
      <c r="AC902" s="3"/>
      <c r="AE902" s="3"/>
      <c r="AG902" s="3"/>
      <c r="AI902" s="3"/>
      <c r="AK902" s="3"/>
      <c r="AM902" s="3"/>
      <c r="AO902" s="3"/>
      <c r="AQ902" s="3"/>
      <c r="AS902" s="3"/>
      <c r="AU902" s="3"/>
      <c r="AX902" s="3"/>
      <c r="BA902" s="3"/>
      <c r="BD902" s="3"/>
      <c r="BG902" s="3"/>
      <c r="BJ902" s="3"/>
      <c r="BM902" s="3"/>
      <c r="BP902" s="3"/>
      <c r="BS902" s="3"/>
    </row>
    <row r="903" spans="4:71" x14ac:dyDescent="0.25">
      <c r="D903" s="3"/>
      <c r="H903" s="3"/>
      <c r="N903" s="3"/>
      <c r="S903" s="3"/>
      <c r="U903" s="3"/>
      <c r="W903" s="3"/>
      <c r="Y903" s="3"/>
      <c r="AA903" s="3"/>
      <c r="AC903" s="3"/>
      <c r="AE903" s="3"/>
      <c r="AG903" s="3"/>
      <c r="AI903" s="3"/>
      <c r="AK903" s="3"/>
      <c r="AM903" s="3"/>
      <c r="AO903" s="3"/>
      <c r="AQ903" s="3"/>
      <c r="AS903" s="3"/>
      <c r="AU903" s="3"/>
      <c r="AX903" s="3"/>
      <c r="BA903" s="3"/>
      <c r="BD903" s="3"/>
      <c r="BG903" s="3"/>
      <c r="BJ903" s="3"/>
      <c r="BM903" s="3"/>
      <c r="BP903" s="3"/>
      <c r="BS903" s="3"/>
    </row>
    <row r="904" spans="4:71" x14ac:dyDescent="0.25">
      <c r="D904" s="3"/>
      <c r="H904" s="3"/>
      <c r="N904" s="3"/>
      <c r="S904" s="3"/>
      <c r="U904" s="3"/>
      <c r="W904" s="3"/>
      <c r="Y904" s="3"/>
      <c r="AA904" s="3"/>
      <c r="AC904" s="3"/>
      <c r="AE904" s="3"/>
      <c r="AG904" s="3"/>
      <c r="AI904" s="3"/>
      <c r="AK904" s="3"/>
      <c r="AM904" s="3"/>
      <c r="AO904" s="3"/>
      <c r="AQ904" s="3"/>
      <c r="AS904" s="3"/>
      <c r="AU904" s="3"/>
      <c r="AX904" s="3"/>
      <c r="BA904" s="3"/>
      <c r="BD904" s="3"/>
      <c r="BG904" s="3"/>
      <c r="BJ904" s="3"/>
      <c r="BM904" s="3"/>
      <c r="BP904" s="3"/>
      <c r="BS904" s="3"/>
    </row>
    <row r="905" spans="4:71" x14ac:dyDescent="0.25">
      <c r="D905" s="3"/>
      <c r="H905" s="3"/>
      <c r="N905" s="3"/>
      <c r="S905" s="3"/>
      <c r="U905" s="3"/>
      <c r="W905" s="3"/>
      <c r="Y905" s="3"/>
      <c r="AA905" s="3"/>
      <c r="AC905" s="3"/>
      <c r="AE905" s="3"/>
      <c r="AG905" s="3"/>
      <c r="AI905" s="3"/>
      <c r="AK905" s="3"/>
      <c r="AM905" s="3"/>
      <c r="AO905" s="3"/>
      <c r="AQ905" s="3"/>
      <c r="AS905" s="3"/>
      <c r="AU905" s="3"/>
      <c r="AX905" s="3"/>
      <c r="BA905" s="3"/>
      <c r="BD905" s="3"/>
      <c r="BG905" s="3"/>
      <c r="BJ905" s="3"/>
      <c r="BM905" s="3"/>
      <c r="BP905" s="3"/>
      <c r="BS905" s="3"/>
    </row>
    <row r="906" spans="4:71" x14ac:dyDescent="0.25">
      <c r="D906" s="3"/>
      <c r="H906" s="3"/>
      <c r="N906" s="3"/>
      <c r="S906" s="3"/>
      <c r="U906" s="3"/>
      <c r="W906" s="3"/>
      <c r="Y906" s="3"/>
      <c r="AA906" s="3"/>
      <c r="AC906" s="3"/>
      <c r="AE906" s="3"/>
      <c r="AG906" s="3"/>
      <c r="AI906" s="3"/>
      <c r="AK906" s="3"/>
      <c r="AM906" s="3"/>
      <c r="AO906" s="3"/>
      <c r="AQ906" s="3"/>
      <c r="AS906" s="3"/>
      <c r="AU906" s="3"/>
      <c r="AX906" s="3"/>
      <c r="BA906" s="3"/>
      <c r="BD906" s="3"/>
      <c r="BG906" s="3"/>
      <c r="BJ906" s="3"/>
      <c r="BM906" s="3"/>
      <c r="BP906" s="3"/>
      <c r="BS906" s="3"/>
    </row>
    <row r="907" spans="4:71" x14ac:dyDescent="0.25">
      <c r="D907" s="3"/>
      <c r="H907" s="3"/>
      <c r="N907" s="3"/>
      <c r="S907" s="3"/>
      <c r="U907" s="3"/>
      <c r="W907" s="3"/>
      <c r="Y907" s="3"/>
      <c r="AA907" s="3"/>
      <c r="AC907" s="3"/>
      <c r="AE907" s="3"/>
      <c r="AG907" s="3"/>
      <c r="AI907" s="3"/>
      <c r="AK907" s="3"/>
      <c r="AM907" s="3"/>
      <c r="AO907" s="3"/>
      <c r="AQ907" s="3"/>
      <c r="AS907" s="3"/>
      <c r="AU907" s="3"/>
      <c r="AX907" s="3"/>
      <c r="BA907" s="3"/>
      <c r="BD907" s="3"/>
      <c r="BG907" s="3"/>
      <c r="BJ907" s="3"/>
      <c r="BM907" s="3"/>
      <c r="BP907" s="3"/>
      <c r="BS907" s="3"/>
    </row>
    <row r="908" spans="4:71" x14ac:dyDescent="0.25">
      <c r="D908" s="3"/>
      <c r="H908" s="3"/>
      <c r="N908" s="3"/>
      <c r="S908" s="3"/>
      <c r="U908" s="3"/>
      <c r="W908" s="3"/>
      <c r="Y908" s="3"/>
      <c r="AA908" s="3"/>
      <c r="AC908" s="3"/>
      <c r="AE908" s="3"/>
      <c r="AG908" s="3"/>
      <c r="AI908" s="3"/>
      <c r="AK908" s="3"/>
      <c r="AM908" s="3"/>
      <c r="AO908" s="3"/>
      <c r="AQ908" s="3"/>
      <c r="AS908" s="3"/>
      <c r="AU908" s="3"/>
      <c r="AX908" s="3"/>
      <c r="BA908" s="3"/>
      <c r="BD908" s="3"/>
      <c r="BG908" s="3"/>
      <c r="BJ908" s="3"/>
      <c r="BM908" s="3"/>
      <c r="BP908" s="3"/>
      <c r="BS908" s="3"/>
    </row>
    <row r="909" spans="4:71" x14ac:dyDescent="0.25">
      <c r="D909" s="3"/>
      <c r="H909" s="3"/>
      <c r="N909" s="3"/>
      <c r="S909" s="3"/>
      <c r="U909" s="3"/>
      <c r="W909" s="3"/>
      <c r="Y909" s="3"/>
      <c r="AA909" s="3"/>
      <c r="AC909" s="3"/>
      <c r="AE909" s="3"/>
      <c r="AG909" s="3"/>
      <c r="AI909" s="3"/>
      <c r="AK909" s="3"/>
      <c r="AM909" s="3"/>
      <c r="AO909" s="3"/>
      <c r="AQ909" s="3"/>
      <c r="AS909" s="3"/>
      <c r="AU909" s="3"/>
      <c r="AX909" s="3"/>
      <c r="BA909" s="3"/>
      <c r="BD909" s="3"/>
      <c r="BG909" s="3"/>
      <c r="BJ909" s="3"/>
      <c r="BM909" s="3"/>
      <c r="BP909" s="3"/>
      <c r="BS909" s="3"/>
    </row>
    <row r="910" spans="4:71" x14ac:dyDescent="0.25">
      <c r="D910" s="3"/>
      <c r="H910" s="3"/>
      <c r="N910" s="3"/>
      <c r="S910" s="3"/>
      <c r="U910" s="3"/>
      <c r="W910" s="3"/>
      <c r="Y910" s="3"/>
      <c r="AA910" s="3"/>
      <c r="AC910" s="3"/>
      <c r="AE910" s="3"/>
      <c r="AG910" s="3"/>
      <c r="AI910" s="3"/>
      <c r="AK910" s="3"/>
      <c r="AM910" s="3"/>
      <c r="AO910" s="3"/>
      <c r="AQ910" s="3"/>
      <c r="AS910" s="3"/>
      <c r="AU910" s="3"/>
      <c r="AX910" s="3"/>
      <c r="BA910" s="3"/>
      <c r="BD910" s="3"/>
      <c r="BG910" s="3"/>
      <c r="BJ910" s="3"/>
      <c r="BM910" s="3"/>
      <c r="BP910" s="3"/>
      <c r="BS910" s="3"/>
    </row>
    <row r="911" spans="4:71" x14ac:dyDescent="0.25">
      <c r="D911" s="3"/>
      <c r="H911" s="3"/>
      <c r="N911" s="3"/>
      <c r="S911" s="3"/>
      <c r="U911" s="3"/>
      <c r="W911" s="3"/>
      <c r="Y911" s="3"/>
      <c r="AA911" s="3"/>
      <c r="AC911" s="3"/>
      <c r="AE911" s="3"/>
      <c r="AG911" s="3"/>
      <c r="AI911" s="3"/>
      <c r="AK911" s="3"/>
      <c r="AM911" s="3"/>
      <c r="AO911" s="3"/>
      <c r="AQ911" s="3"/>
      <c r="AS911" s="3"/>
      <c r="AU911" s="3"/>
      <c r="AX911" s="3"/>
      <c r="BA911" s="3"/>
      <c r="BD911" s="3"/>
      <c r="BG911" s="3"/>
      <c r="BJ911" s="3"/>
      <c r="BM911" s="3"/>
      <c r="BP911" s="3"/>
      <c r="BS911" s="3"/>
    </row>
    <row r="912" spans="4:71" x14ac:dyDescent="0.25">
      <c r="D912" s="3"/>
      <c r="H912" s="3"/>
      <c r="N912" s="3"/>
      <c r="S912" s="3"/>
      <c r="U912" s="3"/>
      <c r="W912" s="3"/>
      <c r="Y912" s="3"/>
      <c r="AA912" s="3"/>
      <c r="AC912" s="3"/>
      <c r="AE912" s="3"/>
      <c r="AG912" s="3"/>
      <c r="AI912" s="3"/>
      <c r="AK912" s="3"/>
      <c r="AM912" s="3"/>
      <c r="AO912" s="3"/>
      <c r="AQ912" s="3"/>
      <c r="AS912" s="3"/>
      <c r="AU912" s="3"/>
      <c r="AX912" s="3"/>
      <c r="BA912" s="3"/>
      <c r="BD912" s="3"/>
      <c r="BG912" s="3"/>
      <c r="BJ912" s="3"/>
      <c r="BM912" s="3"/>
      <c r="BP912" s="3"/>
      <c r="BS912" s="3"/>
    </row>
    <row r="913" spans="4:71" x14ac:dyDescent="0.25">
      <c r="D913" s="3"/>
      <c r="H913" s="3"/>
      <c r="N913" s="3"/>
      <c r="S913" s="3"/>
      <c r="U913" s="3"/>
      <c r="W913" s="3"/>
      <c r="Y913" s="3"/>
      <c r="AA913" s="3"/>
      <c r="AC913" s="3"/>
      <c r="AE913" s="3"/>
      <c r="AG913" s="3"/>
      <c r="AI913" s="3"/>
      <c r="AK913" s="3"/>
      <c r="AM913" s="3"/>
      <c r="AO913" s="3"/>
      <c r="AQ913" s="3"/>
      <c r="AS913" s="3"/>
      <c r="AU913" s="3"/>
      <c r="AX913" s="3"/>
      <c r="BA913" s="3"/>
      <c r="BD913" s="3"/>
      <c r="BG913" s="3"/>
      <c r="BJ913" s="3"/>
      <c r="BM913" s="3"/>
      <c r="BP913" s="3"/>
      <c r="BS913" s="3"/>
    </row>
    <row r="914" spans="4:71" x14ac:dyDescent="0.25">
      <c r="D914" s="3"/>
      <c r="H914" s="3"/>
      <c r="N914" s="3"/>
      <c r="S914" s="3"/>
      <c r="U914" s="3"/>
      <c r="W914" s="3"/>
      <c r="Y914" s="3"/>
      <c r="AA914" s="3"/>
      <c r="AC914" s="3"/>
      <c r="AE914" s="3"/>
      <c r="AG914" s="3"/>
      <c r="AI914" s="3"/>
      <c r="AK914" s="3"/>
      <c r="AM914" s="3"/>
      <c r="AO914" s="3"/>
      <c r="AQ914" s="3"/>
      <c r="AS914" s="3"/>
      <c r="AU914" s="3"/>
      <c r="AX914" s="3"/>
      <c r="BA914" s="3"/>
      <c r="BD914" s="3"/>
      <c r="BG914" s="3"/>
      <c r="BJ914" s="3"/>
      <c r="BM914" s="3"/>
      <c r="BP914" s="3"/>
      <c r="BS914" s="3"/>
    </row>
    <row r="915" spans="4:71" x14ac:dyDescent="0.25">
      <c r="D915" s="3"/>
      <c r="H915" s="3"/>
      <c r="N915" s="3"/>
      <c r="S915" s="3"/>
      <c r="U915" s="3"/>
      <c r="W915" s="3"/>
      <c r="Y915" s="3"/>
      <c r="AA915" s="3"/>
      <c r="AC915" s="3"/>
      <c r="AE915" s="3"/>
      <c r="AG915" s="3"/>
      <c r="AI915" s="3"/>
      <c r="AK915" s="3"/>
      <c r="AM915" s="3"/>
      <c r="AO915" s="3"/>
      <c r="AQ915" s="3"/>
      <c r="AS915" s="3"/>
      <c r="AU915" s="3"/>
      <c r="AX915" s="3"/>
      <c r="BA915" s="3"/>
      <c r="BD915" s="3"/>
      <c r="BG915" s="3"/>
      <c r="BJ915" s="3"/>
      <c r="BM915" s="3"/>
      <c r="BP915" s="3"/>
      <c r="BS915" s="3"/>
    </row>
    <row r="916" spans="4:71" x14ac:dyDescent="0.25">
      <c r="D916" s="3"/>
      <c r="H916" s="3"/>
      <c r="N916" s="3"/>
      <c r="S916" s="3"/>
      <c r="U916" s="3"/>
      <c r="W916" s="3"/>
      <c r="Y916" s="3"/>
      <c r="AA916" s="3"/>
      <c r="AC916" s="3"/>
      <c r="AE916" s="3"/>
      <c r="AG916" s="3"/>
      <c r="AI916" s="3"/>
      <c r="AK916" s="3"/>
      <c r="AM916" s="3"/>
      <c r="AO916" s="3"/>
      <c r="AQ916" s="3"/>
      <c r="AS916" s="3"/>
      <c r="AU916" s="3"/>
      <c r="AX916" s="3"/>
      <c r="BA916" s="3"/>
      <c r="BD916" s="3"/>
      <c r="BG916" s="3"/>
      <c r="BJ916" s="3"/>
      <c r="BM916" s="3"/>
      <c r="BP916" s="3"/>
      <c r="BS916" s="3"/>
    </row>
    <row r="917" spans="4:71" x14ac:dyDescent="0.25">
      <c r="D917" s="3"/>
      <c r="H917" s="3"/>
      <c r="N917" s="3"/>
      <c r="S917" s="3"/>
      <c r="U917" s="3"/>
      <c r="W917" s="3"/>
      <c r="Y917" s="3"/>
      <c r="AA917" s="3"/>
      <c r="AC917" s="3"/>
      <c r="AE917" s="3"/>
      <c r="AG917" s="3"/>
      <c r="AI917" s="3"/>
      <c r="AK917" s="3"/>
      <c r="AM917" s="3"/>
      <c r="AO917" s="3"/>
      <c r="AQ917" s="3"/>
      <c r="AS917" s="3"/>
      <c r="AU917" s="3"/>
      <c r="AX917" s="3"/>
      <c r="BA917" s="3"/>
      <c r="BD917" s="3"/>
      <c r="BG917" s="3"/>
      <c r="BJ917" s="3"/>
      <c r="BM917" s="3"/>
      <c r="BP917" s="3"/>
      <c r="BS917" s="3"/>
    </row>
    <row r="918" spans="4:71" x14ac:dyDescent="0.25">
      <c r="D918" s="3"/>
      <c r="H918" s="3"/>
      <c r="N918" s="3"/>
      <c r="S918" s="3"/>
      <c r="U918" s="3"/>
      <c r="W918" s="3"/>
      <c r="Y918" s="3"/>
      <c r="AA918" s="3"/>
      <c r="AC918" s="3"/>
      <c r="AE918" s="3"/>
      <c r="AG918" s="3"/>
      <c r="AI918" s="3"/>
      <c r="AK918" s="3"/>
      <c r="AM918" s="3"/>
      <c r="AO918" s="3"/>
      <c r="AQ918" s="3"/>
      <c r="AS918" s="3"/>
      <c r="AU918" s="3"/>
      <c r="AX918" s="3"/>
      <c r="BA918" s="3"/>
      <c r="BD918" s="3"/>
      <c r="BG918" s="3"/>
      <c r="BJ918" s="3"/>
      <c r="BM918" s="3"/>
      <c r="BP918" s="3"/>
      <c r="BS918" s="3"/>
    </row>
    <row r="919" spans="4:71" x14ac:dyDescent="0.25">
      <c r="D919" s="3"/>
      <c r="H919" s="3"/>
      <c r="N919" s="3"/>
      <c r="S919" s="3"/>
      <c r="U919" s="3"/>
      <c r="W919" s="3"/>
      <c r="Y919" s="3"/>
      <c r="AA919" s="3"/>
      <c r="AC919" s="3"/>
      <c r="AE919" s="3"/>
      <c r="AG919" s="3"/>
      <c r="AI919" s="3"/>
      <c r="AK919" s="3"/>
      <c r="AM919" s="3"/>
      <c r="AO919" s="3"/>
      <c r="AQ919" s="3"/>
      <c r="AS919" s="3"/>
      <c r="AU919" s="3"/>
      <c r="AX919" s="3"/>
      <c r="BA919" s="3"/>
      <c r="BD919" s="3"/>
      <c r="BG919" s="3"/>
      <c r="BJ919" s="3"/>
      <c r="BM919" s="3"/>
      <c r="BP919" s="3"/>
      <c r="BS919" s="3"/>
    </row>
    <row r="920" spans="4:71" x14ac:dyDescent="0.25">
      <c r="D920" s="3"/>
      <c r="H920" s="3"/>
      <c r="N920" s="3"/>
      <c r="S920" s="3"/>
      <c r="U920" s="3"/>
      <c r="W920" s="3"/>
      <c r="Y920" s="3"/>
      <c r="AA920" s="3"/>
      <c r="AC920" s="3"/>
      <c r="AE920" s="3"/>
      <c r="AG920" s="3"/>
      <c r="AI920" s="3"/>
      <c r="AK920" s="3"/>
      <c r="AM920" s="3"/>
      <c r="AO920" s="3"/>
      <c r="AQ920" s="3"/>
      <c r="AS920" s="3"/>
      <c r="AU920" s="3"/>
      <c r="AX920" s="3"/>
      <c r="BA920" s="3"/>
      <c r="BD920" s="3"/>
      <c r="BG920" s="3"/>
      <c r="BJ920" s="3"/>
      <c r="BM920" s="3"/>
      <c r="BP920" s="3"/>
      <c r="BS920" s="3"/>
    </row>
    <row r="921" spans="4:71" x14ac:dyDescent="0.25">
      <c r="D921" s="3"/>
      <c r="H921" s="3"/>
      <c r="N921" s="3"/>
      <c r="S921" s="3"/>
      <c r="U921" s="3"/>
      <c r="W921" s="3"/>
      <c r="Y921" s="3"/>
      <c r="AA921" s="3"/>
      <c r="AC921" s="3"/>
      <c r="AE921" s="3"/>
      <c r="AG921" s="3"/>
      <c r="AI921" s="3"/>
      <c r="AK921" s="3"/>
      <c r="AM921" s="3"/>
      <c r="AO921" s="3"/>
      <c r="AQ921" s="3"/>
      <c r="AS921" s="3"/>
      <c r="AU921" s="3"/>
      <c r="AX921" s="3"/>
      <c r="BA921" s="3"/>
      <c r="BD921" s="3"/>
      <c r="BG921" s="3"/>
      <c r="BJ921" s="3"/>
      <c r="BM921" s="3"/>
      <c r="BP921" s="3"/>
      <c r="BS921" s="3"/>
    </row>
    <row r="922" spans="4:71" x14ac:dyDescent="0.25">
      <c r="D922" s="3"/>
      <c r="H922" s="3"/>
      <c r="N922" s="3"/>
      <c r="S922" s="3"/>
      <c r="U922" s="3"/>
      <c r="W922" s="3"/>
      <c r="Y922" s="3"/>
      <c r="AA922" s="3"/>
      <c r="AC922" s="3"/>
      <c r="AE922" s="3"/>
      <c r="AG922" s="3"/>
      <c r="AI922" s="3"/>
      <c r="AK922" s="3"/>
      <c r="AM922" s="3"/>
      <c r="AO922" s="3"/>
      <c r="AQ922" s="3"/>
      <c r="AS922" s="3"/>
      <c r="AU922" s="3"/>
      <c r="AX922" s="3"/>
      <c r="BA922" s="3"/>
      <c r="BD922" s="3"/>
      <c r="BG922" s="3"/>
      <c r="BJ922" s="3"/>
      <c r="BM922" s="3"/>
      <c r="BP922" s="3"/>
      <c r="BS922" s="3"/>
    </row>
    <row r="923" spans="4:71" x14ac:dyDescent="0.25">
      <c r="D923" s="3"/>
      <c r="H923" s="3"/>
      <c r="N923" s="3"/>
      <c r="S923" s="3"/>
      <c r="U923" s="3"/>
      <c r="W923" s="3"/>
      <c r="Y923" s="3"/>
      <c r="AA923" s="3"/>
      <c r="AC923" s="3"/>
      <c r="AE923" s="3"/>
      <c r="AG923" s="3"/>
      <c r="AI923" s="3"/>
      <c r="AK923" s="3"/>
      <c r="AM923" s="3"/>
      <c r="AO923" s="3"/>
      <c r="AQ923" s="3"/>
      <c r="AS923" s="3"/>
      <c r="AU923" s="3"/>
      <c r="AX923" s="3"/>
      <c r="BA923" s="3"/>
      <c r="BD923" s="3"/>
      <c r="BG923" s="3"/>
      <c r="BJ923" s="3"/>
      <c r="BM923" s="3"/>
      <c r="BP923" s="3"/>
      <c r="BS923" s="3"/>
    </row>
    <row r="924" spans="4:71" x14ac:dyDescent="0.25">
      <c r="D924" s="3"/>
      <c r="H924" s="3"/>
      <c r="N924" s="3"/>
      <c r="S924" s="3"/>
      <c r="U924" s="3"/>
      <c r="W924" s="3"/>
      <c r="Y924" s="3"/>
      <c r="AA924" s="3"/>
      <c r="AC924" s="3"/>
      <c r="AE924" s="3"/>
      <c r="AG924" s="3"/>
      <c r="AI924" s="3"/>
      <c r="AK924" s="3"/>
      <c r="AM924" s="3"/>
      <c r="AO924" s="3"/>
      <c r="AQ924" s="3"/>
      <c r="AS924" s="3"/>
      <c r="AU924" s="3"/>
      <c r="AX924" s="3"/>
      <c r="BA924" s="3"/>
      <c r="BD924" s="3"/>
      <c r="BG924" s="3"/>
      <c r="BJ924" s="3"/>
      <c r="BM924" s="3"/>
      <c r="BP924" s="3"/>
      <c r="BS924" s="3"/>
    </row>
    <row r="925" spans="4:71" x14ac:dyDescent="0.25">
      <c r="D925" s="3"/>
      <c r="H925" s="3"/>
      <c r="N925" s="3"/>
      <c r="S925" s="3"/>
      <c r="U925" s="3"/>
      <c r="W925" s="3"/>
      <c r="Y925" s="3"/>
      <c r="AA925" s="3"/>
      <c r="AC925" s="3"/>
      <c r="AE925" s="3"/>
      <c r="AG925" s="3"/>
      <c r="AI925" s="3"/>
      <c r="AK925" s="3"/>
      <c r="AM925" s="3"/>
      <c r="AO925" s="3"/>
      <c r="AQ925" s="3"/>
      <c r="AS925" s="3"/>
      <c r="AU925" s="3"/>
      <c r="AX925" s="3"/>
      <c r="BA925" s="3"/>
      <c r="BD925" s="3"/>
      <c r="BG925" s="3"/>
      <c r="BJ925" s="3"/>
      <c r="BM925" s="3"/>
      <c r="BP925" s="3"/>
      <c r="BS925" s="3"/>
    </row>
    <row r="926" spans="4:71" x14ac:dyDescent="0.25">
      <c r="D926" s="3"/>
      <c r="H926" s="3"/>
      <c r="N926" s="3"/>
      <c r="S926" s="3"/>
      <c r="U926" s="3"/>
      <c r="W926" s="3"/>
      <c r="Y926" s="3"/>
      <c r="AA926" s="3"/>
      <c r="AC926" s="3"/>
      <c r="AE926" s="3"/>
      <c r="AG926" s="3"/>
      <c r="AI926" s="3"/>
      <c r="AK926" s="3"/>
      <c r="AM926" s="3"/>
      <c r="AO926" s="3"/>
      <c r="AQ926" s="3"/>
      <c r="AS926" s="3"/>
      <c r="AU926" s="3"/>
      <c r="AX926" s="3"/>
      <c r="BA926" s="3"/>
      <c r="BD926" s="3"/>
      <c r="BG926" s="3"/>
      <c r="BJ926" s="3"/>
      <c r="BM926" s="3"/>
      <c r="BP926" s="3"/>
      <c r="BS926" s="3"/>
    </row>
    <row r="927" spans="4:71" x14ac:dyDescent="0.25">
      <c r="D927" s="3"/>
      <c r="H927" s="3"/>
      <c r="N927" s="3"/>
      <c r="S927" s="3"/>
      <c r="U927" s="3"/>
      <c r="W927" s="3"/>
      <c r="Y927" s="3"/>
      <c r="AA927" s="3"/>
      <c r="AC927" s="3"/>
      <c r="AE927" s="3"/>
      <c r="AG927" s="3"/>
      <c r="AI927" s="3"/>
      <c r="AK927" s="3"/>
      <c r="AM927" s="3"/>
      <c r="AO927" s="3"/>
      <c r="AQ927" s="3"/>
      <c r="AS927" s="3"/>
      <c r="AU927" s="3"/>
      <c r="AX927" s="3"/>
      <c r="BA927" s="3"/>
      <c r="BD927" s="3"/>
      <c r="BG927" s="3"/>
      <c r="BJ927" s="3"/>
      <c r="BM927" s="3"/>
      <c r="BP927" s="3"/>
      <c r="BS927" s="3"/>
    </row>
    <row r="928" spans="4:71" x14ac:dyDescent="0.25">
      <c r="D928" s="3"/>
      <c r="H928" s="3"/>
      <c r="N928" s="3"/>
      <c r="S928" s="3"/>
      <c r="U928" s="3"/>
      <c r="W928" s="3"/>
      <c r="Y928" s="3"/>
      <c r="AA928" s="3"/>
      <c r="AC928" s="3"/>
      <c r="AE928" s="3"/>
      <c r="AG928" s="3"/>
      <c r="AI928" s="3"/>
      <c r="AK928" s="3"/>
      <c r="AM928" s="3"/>
      <c r="AO928" s="3"/>
      <c r="AQ928" s="3"/>
      <c r="AS928" s="3"/>
      <c r="AU928" s="3"/>
      <c r="AX928" s="3"/>
      <c r="BA928" s="3"/>
      <c r="BD928" s="3"/>
      <c r="BG928" s="3"/>
      <c r="BJ928" s="3"/>
      <c r="BM928" s="3"/>
      <c r="BP928" s="3"/>
      <c r="BS928" s="3"/>
    </row>
    <row r="929" spans="4:71" x14ac:dyDescent="0.25">
      <c r="D929" s="3"/>
      <c r="H929" s="3"/>
      <c r="N929" s="3"/>
      <c r="S929" s="3"/>
      <c r="U929" s="3"/>
      <c r="W929" s="3"/>
      <c r="Y929" s="3"/>
      <c r="AA929" s="3"/>
      <c r="AC929" s="3"/>
      <c r="AE929" s="3"/>
      <c r="AG929" s="3"/>
      <c r="AI929" s="3"/>
      <c r="AK929" s="3"/>
      <c r="AM929" s="3"/>
      <c r="AO929" s="3"/>
      <c r="AQ929" s="3"/>
      <c r="AS929" s="3"/>
      <c r="AU929" s="3"/>
      <c r="AX929" s="3"/>
      <c r="BA929" s="3"/>
      <c r="BD929" s="3"/>
      <c r="BG929" s="3"/>
      <c r="BJ929" s="3"/>
      <c r="BM929" s="3"/>
      <c r="BP929" s="3"/>
      <c r="BS929" s="3"/>
    </row>
    <row r="930" spans="4:71" x14ac:dyDescent="0.25">
      <c r="D930" s="3"/>
      <c r="H930" s="3"/>
      <c r="N930" s="3"/>
      <c r="S930" s="3"/>
      <c r="U930" s="3"/>
      <c r="W930" s="3"/>
      <c r="Y930" s="3"/>
      <c r="AA930" s="3"/>
      <c r="AC930" s="3"/>
      <c r="AE930" s="3"/>
      <c r="AG930" s="3"/>
      <c r="AI930" s="3"/>
      <c r="AK930" s="3"/>
      <c r="AM930" s="3"/>
      <c r="AO930" s="3"/>
      <c r="AQ930" s="3"/>
      <c r="AS930" s="3"/>
      <c r="AU930" s="3"/>
      <c r="AX930" s="3"/>
      <c r="BA930" s="3"/>
      <c r="BD930" s="3"/>
      <c r="BG930" s="3"/>
      <c r="BJ930" s="3"/>
      <c r="BM930" s="3"/>
      <c r="BP930" s="3"/>
      <c r="BS930" s="3"/>
    </row>
    <row r="931" spans="4:71" x14ac:dyDescent="0.25">
      <c r="D931" s="3"/>
      <c r="H931" s="3"/>
      <c r="N931" s="3"/>
      <c r="S931" s="3"/>
      <c r="U931" s="3"/>
      <c r="W931" s="3"/>
      <c r="Y931" s="3"/>
      <c r="AA931" s="3"/>
      <c r="AC931" s="3"/>
      <c r="AE931" s="3"/>
      <c r="AG931" s="3"/>
      <c r="AI931" s="3"/>
      <c r="AK931" s="3"/>
      <c r="AM931" s="3"/>
      <c r="AO931" s="3"/>
      <c r="AQ931" s="3"/>
      <c r="AS931" s="3"/>
      <c r="AU931" s="3"/>
      <c r="AX931" s="3"/>
      <c r="BA931" s="3"/>
      <c r="BD931" s="3"/>
      <c r="BG931" s="3"/>
      <c r="BJ931" s="3"/>
      <c r="BM931" s="3"/>
      <c r="BP931" s="3"/>
      <c r="BS931" s="3"/>
    </row>
    <row r="932" spans="4:71" x14ac:dyDescent="0.25">
      <c r="D932" s="3"/>
      <c r="H932" s="3"/>
      <c r="N932" s="3"/>
      <c r="S932" s="3"/>
      <c r="U932" s="3"/>
      <c r="W932" s="3"/>
      <c r="Y932" s="3"/>
      <c r="AA932" s="3"/>
      <c r="AC932" s="3"/>
      <c r="AE932" s="3"/>
      <c r="AG932" s="3"/>
      <c r="AI932" s="3"/>
      <c r="AK932" s="3"/>
      <c r="AM932" s="3"/>
      <c r="AO932" s="3"/>
      <c r="AQ932" s="3"/>
      <c r="AS932" s="3"/>
      <c r="AU932" s="3"/>
      <c r="AX932" s="3"/>
      <c r="BA932" s="3"/>
      <c r="BD932" s="3"/>
      <c r="BG932" s="3"/>
      <c r="BJ932" s="3"/>
      <c r="BM932" s="3"/>
      <c r="BP932" s="3"/>
      <c r="BS932" s="3"/>
    </row>
    <row r="933" spans="4:71" x14ac:dyDescent="0.25">
      <c r="D933" s="3"/>
      <c r="H933" s="3"/>
      <c r="N933" s="3"/>
      <c r="S933" s="3"/>
      <c r="U933" s="3"/>
      <c r="W933" s="3"/>
      <c r="Y933" s="3"/>
      <c r="AA933" s="3"/>
      <c r="AC933" s="3"/>
      <c r="AE933" s="3"/>
      <c r="AG933" s="3"/>
      <c r="AI933" s="3"/>
      <c r="AK933" s="3"/>
      <c r="AM933" s="3"/>
      <c r="AO933" s="3"/>
      <c r="AQ933" s="3"/>
      <c r="AS933" s="3"/>
      <c r="AU933" s="3"/>
      <c r="AX933" s="3"/>
      <c r="BA933" s="3"/>
      <c r="BD933" s="3"/>
      <c r="BG933" s="3"/>
      <c r="BJ933" s="3"/>
      <c r="BM933" s="3"/>
      <c r="BP933" s="3"/>
      <c r="BS933" s="3"/>
    </row>
    <row r="934" spans="4:71" x14ac:dyDescent="0.25">
      <c r="D934" s="3"/>
      <c r="H934" s="3"/>
      <c r="N934" s="3"/>
      <c r="S934" s="3"/>
      <c r="U934" s="3"/>
      <c r="W934" s="3"/>
      <c r="Y934" s="3"/>
      <c r="AA934" s="3"/>
      <c r="AC934" s="3"/>
      <c r="AE934" s="3"/>
      <c r="AG934" s="3"/>
      <c r="AI934" s="3"/>
      <c r="AK934" s="3"/>
      <c r="AM934" s="3"/>
      <c r="AO934" s="3"/>
      <c r="AQ934" s="3"/>
      <c r="AS934" s="3"/>
      <c r="AU934" s="3"/>
      <c r="AX934" s="3"/>
      <c r="BA934" s="3"/>
      <c r="BD934" s="3"/>
      <c r="BG934" s="3"/>
      <c r="BJ934" s="3"/>
      <c r="BM934" s="3"/>
      <c r="BP934" s="3"/>
      <c r="BS934" s="3"/>
    </row>
    <row r="935" spans="4:71" x14ac:dyDescent="0.25">
      <c r="D935" s="3"/>
      <c r="H935" s="3"/>
      <c r="N935" s="3"/>
      <c r="S935" s="3"/>
      <c r="U935" s="3"/>
      <c r="W935" s="3"/>
      <c r="Y935" s="3"/>
      <c r="AA935" s="3"/>
      <c r="AC935" s="3"/>
      <c r="AE935" s="3"/>
      <c r="AG935" s="3"/>
      <c r="AI935" s="3"/>
      <c r="AK935" s="3"/>
      <c r="AM935" s="3"/>
      <c r="AO935" s="3"/>
      <c r="AQ935" s="3"/>
      <c r="AS935" s="3"/>
      <c r="AU935" s="3"/>
      <c r="AX935" s="3"/>
      <c r="BA935" s="3"/>
      <c r="BD935" s="3"/>
      <c r="BG935" s="3"/>
      <c r="BJ935" s="3"/>
      <c r="BM935" s="3"/>
      <c r="BP935" s="3"/>
      <c r="BS935" s="3"/>
    </row>
    <row r="936" spans="4:71" x14ac:dyDescent="0.25">
      <c r="D936" s="3"/>
      <c r="H936" s="3"/>
      <c r="N936" s="3"/>
      <c r="S936" s="3"/>
      <c r="U936" s="3"/>
      <c r="W936" s="3"/>
      <c r="Y936" s="3"/>
      <c r="AA936" s="3"/>
      <c r="AC936" s="3"/>
      <c r="AE936" s="3"/>
      <c r="AG936" s="3"/>
      <c r="AI936" s="3"/>
      <c r="AK936" s="3"/>
      <c r="AM936" s="3"/>
      <c r="AO936" s="3"/>
      <c r="AQ936" s="3"/>
      <c r="AS936" s="3"/>
      <c r="AU936" s="3"/>
      <c r="AX936" s="3"/>
      <c r="BA936" s="3"/>
      <c r="BD936" s="3"/>
      <c r="BG936" s="3"/>
      <c r="BJ936" s="3"/>
      <c r="BM936" s="3"/>
      <c r="BP936" s="3"/>
      <c r="BS936" s="3"/>
    </row>
    <row r="937" spans="4:71" x14ac:dyDescent="0.25">
      <c r="D937" s="3"/>
      <c r="H937" s="3"/>
      <c r="N937" s="3"/>
      <c r="S937" s="3"/>
      <c r="U937" s="3"/>
      <c r="W937" s="3"/>
      <c r="Y937" s="3"/>
      <c r="AA937" s="3"/>
      <c r="AC937" s="3"/>
      <c r="AE937" s="3"/>
      <c r="AG937" s="3"/>
      <c r="AI937" s="3"/>
      <c r="AK937" s="3"/>
      <c r="AM937" s="3"/>
      <c r="AO937" s="3"/>
      <c r="AQ937" s="3"/>
      <c r="AS937" s="3"/>
      <c r="AU937" s="3"/>
      <c r="AX937" s="3"/>
      <c r="BA937" s="3"/>
      <c r="BD937" s="3"/>
      <c r="BG937" s="3"/>
      <c r="BJ937" s="3"/>
      <c r="BM937" s="3"/>
      <c r="BP937" s="3"/>
      <c r="BS937" s="3"/>
    </row>
    <row r="938" spans="4:71" x14ac:dyDescent="0.25">
      <c r="D938" s="3"/>
      <c r="H938" s="3"/>
      <c r="N938" s="3"/>
      <c r="S938" s="3"/>
      <c r="U938" s="3"/>
      <c r="W938" s="3"/>
      <c r="Y938" s="3"/>
      <c r="AA938" s="3"/>
      <c r="AC938" s="3"/>
      <c r="AE938" s="3"/>
      <c r="AG938" s="3"/>
      <c r="AI938" s="3"/>
      <c r="AK938" s="3"/>
      <c r="AM938" s="3"/>
      <c r="AO938" s="3"/>
      <c r="AQ938" s="3"/>
      <c r="AS938" s="3"/>
      <c r="AU938" s="3"/>
      <c r="AX938" s="3"/>
      <c r="BA938" s="3"/>
      <c r="BD938" s="3"/>
      <c r="BG938" s="3"/>
      <c r="BJ938" s="3"/>
      <c r="BM938" s="3"/>
      <c r="BP938" s="3"/>
      <c r="BS938" s="3"/>
    </row>
    <row r="939" spans="4:71" x14ac:dyDescent="0.25">
      <c r="D939" s="3"/>
      <c r="H939" s="3"/>
      <c r="N939" s="3"/>
      <c r="S939" s="3"/>
      <c r="U939" s="3"/>
      <c r="W939" s="3"/>
      <c r="Y939" s="3"/>
      <c r="AA939" s="3"/>
      <c r="AC939" s="3"/>
      <c r="AE939" s="3"/>
      <c r="AG939" s="3"/>
      <c r="AI939" s="3"/>
      <c r="AK939" s="3"/>
      <c r="AM939" s="3"/>
      <c r="AO939" s="3"/>
      <c r="AQ939" s="3"/>
      <c r="AS939" s="3"/>
      <c r="AU939" s="3"/>
      <c r="AX939" s="3"/>
      <c r="BA939" s="3"/>
      <c r="BD939" s="3"/>
      <c r="BG939" s="3"/>
      <c r="BJ939" s="3"/>
      <c r="BM939" s="3"/>
      <c r="BP939" s="3"/>
      <c r="BS939" s="3"/>
    </row>
    <row r="940" spans="4:71" x14ac:dyDescent="0.25">
      <c r="D940" s="3"/>
      <c r="H940" s="3"/>
      <c r="N940" s="3"/>
      <c r="S940" s="3"/>
      <c r="U940" s="3"/>
      <c r="W940" s="3"/>
      <c r="Y940" s="3"/>
      <c r="AA940" s="3"/>
      <c r="AC940" s="3"/>
      <c r="AE940" s="3"/>
      <c r="AG940" s="3"/>
      <c r="AI940" s="3"/>
      <c r="AK940" s="3"/>
      <c r="AM940" s="3"/>
      <c r="AO940" s="3"/>
      <c r="AQ940" s="3"/>
      <c r="AS940" s="3"/>
      <c r="AU940" s="3"/>
      <c r="AX940" s="3"/>
      <c r="BA940" s="3"/>
      <c r="BD940" s="3"/>
      <c r="BG940" s="3"/>
      <c r="BJ940" s="3"/>
      <c r="BM940" s="3"/>
      <c r="BP940" s="3"/>
      <c r="BS940" s="3"/>
    </row>
    <row r="941" spans="4:71" x14ac:dyDescent="0.25">
      <c r="D941" s="3"/>
      <c r="H941" s="3"/>
      <c r="N941" s="3"/>
      <c r="S941" s="3"/>
      <c r="U941" s="3"/>
      <c r="W941" s="3"/>
      <c r="Y941" s="3"/>
      <c r="AA941" s="3"/>
      <c r="AC941" s="3"/>
      <c r="AE941" s="3"/>
      <c r="AG941" s="3"/>
      <c r="AI941" s="3"/>
      <c r="AK941" s="3"/>
      <c r="AM941" s="3"/>
      <c r="AO941" s="3"/>
      <c r="AQ941" s="3"/>
      <c r="AS941" s="3"/>
      <c r="AU941" s="3"/>
      <c r="AX941" s="3"/>
      <c r="BA941" s="3"/>
      <c r="BD941" s="3"/>
      <c r="BG941" s="3"/>
      <c r="BJ941" s="3"/>
      <c r="BM941" s="3"/>
      <c r="BP941" s="3"/>
      <c r="BS941" s="3"/>
    </row>
    <row r="942" spans="4:71" x14ac:dyDescent="0.25">
      <c r="D942" s="3"/>
      <c r="H942" s="3"/>
      <c r="N942" s="3"/>
      <c r="S942" s="3"/>
      <c r="U942" s="3"/>
      <c r="W942" s="3"/>
      <c r="Y942" s="3"/>
      <c r="AA942" s="3"/>
      <c r="AC942" s="3"/>
      <c r="AE942" s="3"/>
      <c r="AG942" s="3"/>
      <c r="AI942" s="3"/>
      <c r="AK942" s="3"/>
      <c r="AM942" s="3"/>
      <c r="AO942" s="3"/>
      <c r="AQ942" s="3"/>
      <c r="AS942" s="3"/>
      <c r="AU942" s="3"/>
      <c r="AX942" s="3"/>
      <c r="BA942" s="3"/>
      <c r="BD942" s="3"/>
      <c r="BG942" s="3"/>
      <c r="BJ942" s="3"/>
      <c r="BM942" s="3"/>
      <c r="BP942" s="3"/>
      <c r="BS942" s="3"/>
    </row>
    <row r="943" spans="4:71" x14ac:dyDescent="0.25">
      <c r="D943" s="3"/>
      <c r="H943" s="3"/>
      <c r="N943" s="3"/>
      <c r="S943" s="3"/>
      <c r="U943" s="3"/>
      <c r="W943" s="3"/>
      <c r="Y943" s="3"/>
      <c r="AA943" s="3"/>
      <c r="AC943" s="3"/>
      <c r="AE943" s="3"/>
      <c r="AG943" s="3"/>
      <c r="AI943" s="3"/>
      <c r="AK943" s="3"/>
      <c r="AM943" s="3"/>
      <c r="AO943" s="3"/>
      <c r="AQ943" s="3"/>
      <c r="AS943" s="3"/>
      <c r="AU943" s="3"/>
      <c r="AX943" s="3"/>
      <c r="BA943" s="3"/>
      <c r="BD943" s="3"/>
      <c r="BG943" s="3"/>
      <c r="BJ943" s="3"/>
      <c r="BM943" s="3"/>
      <c r="BP943" s="3"/>
      <c r="BS943" s="3"/>
    </row>
    <row r="944" spans="4:71" x14ac:dyDescent="0.25">
      <c r="D944" s="3"/>
      <c r="H944" s="3"/>
      <c r="N944" s="3"/>
      <c r="S944" s="3"/>
      <c r="U944" s="3"/>
      <c r="W944" s="3"/>
      <c r="Y944" s="3"/>
      <c r="AA944" s="3"/>
      <c r="AC944" s="3"/>
      <c r="AE944" s="3"/>
      <c r="AG944" s="3"/>
      <c r="AI944" s="3"/>
      <c r="AK944" s="3"/>
      <c r="AM944" s="3"/>
      <c r="AO944" s="3"/>
      <c r="AQ944" s="3"/>
      <c r="AS944" s="3"/>
      <c r="AU944" s="3"/>
      <c r="AX944" s="3"/>
      <c r="BA944" s="3"/>
      <c r="BD944" s="3"/>
      <c r="BG944" s="3"/>
      <c r="BJ944" s="3"/>
      <c r="BM944" s="3"/>
      <c r="BP944" s="3"/>
      <c r="BS944" s="3"/>
    </row>
    <row r="945" spans="4:71" x14ac:dyDescent="0.25">
      <c r="D945" s="3"/>
      <c r="H945" s="3"/>
      <c r="N945" s="3"/>
      <c r="S945" s="3"/>
      <c r="U945" s="3"/>
      <c r="W945" s="3"/>
      <c r="Y945" s="3"/>
      <c r="AA945" s="3"/>
      <c r="AC945" s="3"/>
      <c r="AE945" s="3"/>
      <c r="AG945" s="3"/>
      <c r="AI945" s="3"/>
      <c r="AK945" s="3"/>
      <c r="AM945" s="3"/>
      <c r="AO945" s="3"/>
      <c r="AQ945" s="3"/>
      <c r="AS945" s="3"/>
      <c r="AU945" s="3"/>
      <c r="AX945" s="3"/>
      <c r="BA945" s="3"/>
      <c r="BD945" s="3"/>
      <c r="BG945" s="3"/>
      <c r="BJ945" s="3"/>
      <c r="BM945" s="3"/>
      <c r="BP945" s="3"/>
      <c r="BS945" s="3"/>
    </row>
    <row r="946" spans="4:71" x14ac:dyDescent="0.25">
      <c r="D946" s="3"/>
      <c r="H946" s="3"/>
      <c r="N946" s="3"/>
      <c r="S946" s="3"/>
      <c r="U946" s="3"/>
      <c r="W946" s="3"/>
      <c r="Y946" s="3"/>
      <c r="AA946" s="3"/>
      <c r="AC946" s="3"/>
      <c r="AE946" s="3"/>
      <c r="AG946" s="3"/>
      <c r="AI946" s="3"/>
      <c r="AK946" s="3"/>
      <c r="AM946" s="3"/>
      <c r="AO946" s="3"/>
      <c r="AQ946" s="3"/>
      <c r="AS946" s="3"/>
      <c r="AU946" s="3"/>
      <c r="AX946" s="3"/>
      <c r="BA946" s="3"/>
      <c r="BD946" s="3"/>
      <c r="BG946" s="3"/>
      <c r="BJ946" s="3"/>
      <c r="BM946" s="3"/>
      <c r="BP946" s="3"/>
      <c r="BS946" s="3"/>
    </row>
    <row r="947" spans="4:71" x14ac:dyDescent="0.25">
      <c r="D947" s="3"/>
      <c r="H947" s="3"/>
      <c r="N947" s="3"/>
      <c r="S947" s="3"/>
      <c r="U947" s="3"/>
      <c r="W947" s="3"/>
      <c r="Y947" s="3"/>
      <c r="AA947" s="3"/>
      <c r="AC947" s="3"/>
      <c r="AE947" s="3"/>
      <c r="AG947" s="3"/>
      <c r="AI947" s="3"/>
      <c r="AK947" s="3"/>
      <c r="AM947" s="3"/>
      <c r="AO947" s="3"/>
      <c r="AQ947" s="3"/>
      <c r="AS947" s="3"/>
      <c r="AU947" s="3"/>
      <c r="AX947" s="3"/>
      <c r="BA947" s="3"/>
      <c r="BD947" s="3"/>
      <c r="BG947" s="3"/>
      <c r="BJ947" s="3"/>
      <c r="BM947" s="3"/>
      <c r="BP947" s="3"/>
      <c r="BS947" s="3"/>
    </row>
    <row r="948" spans="4:71" x14ac:dyDescent="0.25">
      <c r="D948" s="3"/>
      <c r="H948" s="3"/>
      <c r="N948" s="3"/>
      <c r="S948" s="3"/>
      <c r="U948" s="3"/>
      <c r="W948" s="3"/>
      <c r="Y948" s="3"/>
      <c r="AA948" s="3"/>
      <c r="AC948" s="3"/>
      <c r="AE948" s="3"/>
      <c r="AG948" s="3"/>
      <c r="AI948" s="3"/>
      <c r="AK948" s="3"/>
      <c r="AM948" s="3"/>
      <c r="AO948" s="3"/>
      <c r="AQ948" s="3"/>
      <c r="AS948" s="3"/>
      <c r="AU948" s="3"/>
      <c r="AX948" s="3"/>
      <c r="BA948" s="3"/>
      <c r="BD948" s="3"/>
      <c r="BG948" s="3"/>
      <c r="BJ948" s="3"/>
      <c r="BM948" s="3"/>
      <c r="BP948" s="3"/>
      <c r="BS948" s="3"/>
    </row>
    <row r="949" spans="4:71" x14ac:dyDescent="0.25">
      <c r="D949" s="3"/>
      <c r="H949" s="3"/>
      <c r="N949" s="3"/>
      <c r="S949" s="3"/>
      <c r="U949" s="3"/>
      <c r="W949" s="3"/>
      <c r="Y949" s="3"/>
      <c r="AA949" s="3"/>
      <c r="AC949" s="3"/>
      <c r="AE949" s="3"/>
      <c r="AG949" s="3"/>
      <c r="AI949" s="3"/>
      <c r="AK949" s="3"/>
      <c r="AM949" s="3"/>
      <c r="AO949" s="3"/>
      <c r="AQ949" s="3"/>
      <c r="AS949" s="3"/>
      <c r="AU949" s="3"/>
      <c r="AX949" s="3"/>
      <c r="BA949" s="3"/>
      <c r="BD949" s="3"/>
      <c r="BG949" s="3"/>
      <c r="BJ949" s="3"/>
      <c r="BM949" s="3"/>
      <c r="BP949" s="3"/>
      <c r="BS949" s="3"/>
    </row>
    <row r="950" spans="4:71" x14ac:dyDescent="0.25">
      <c r="D950" s="3"/>
      <c r="H950" s="3"/>
      <c r="N950" s="3"/>
      <c r="S950" s="3"/>
      <c r="U950" s="3"/>
      <c r="W950" s="3"/>
      <c r="Y950" s="3"/>
      <c r="AA950" s="3"/>
      <c r="AC950" s="3"/>
      <c r="AE950" s="3"/>
      <c r="AG950" s="3"/>
      <c r="AI950" s="3"/>
      <c r="AK950" s="3"/>
      <c r="AM950" s="3"/>
      <c r="AO950" s="3"/>
      <c r="AQ950" s="3"/>
      <c r="AS950" s="3"/>
      <c r="AU950" s="3"/>
      <c r="AX950" s="3"/>
      <c r="BA950" s="3"/>
      <c r="BD950" s="3"/>
      <c r="BG950" s="3"/>
      <c r="BJ950" s="3"/>
      <c r="BM950" s="3"/>
      <c r="BP950" s="3"/>
      <c r="BS950" s="3"/>
    </row>
    <row r="951" spans="4:71" x14ac:dyDescent="0.25">
      <c r="D951" s="3"/>
      <c r="H951" s="3"/>
      <c r="N951" s="3"/>
      <c r="S951" s="3"/>
      <c r="U951" s="3"/>
      <c r="W951" s="3"/>
      <c r="Y951" s="3"/>
      <c r="AA951" s="3"/>
      <c r="AC951" s="3"/>
      <c r="AE951" s="3"/>
      <c r="AG951" s="3"/>
      <c r="AI951" s="3"/>
      <c r="AK951" s="3"/>
      <c r="AM951" s="3"/>
      <c r="AO951" s="3"/>
      <c r="AQ951" s="3"/>
      <c r="AS951" s="3"/>
      <c r="AU951" s="3"/>
      <c r="AX951" s="3"/>
      <c r="BA951" s="3"/>
      <c r="BD951" s="3"/>
      <c r="BG951" s="3"/>
      <c r="BJ951" s="3"/>
      <c r="BM951" s="3"/>
      <c r="BP951" s="3"/>
      <c r="BS951" s="3"/>
    </row>
    <row r="952" spans="4:71" x14ac:dyDescent="0.25">
      <c r="D952" s="3"/>
      <c r="H952" s="3"/>
      <c r="N952" s="3"/>
      <c r="S952" s="3"/>
      <c r="U952" s="3"/>
      <c r="W952" s="3"/>
      <c r="Y952" s="3"/>
      <c r="AA952" s="3"/>
      <c r="AC952" s="3"/>
      <c r="AE952" s="3"/>
      <c r="AG952" s="3"/>
      <c r="AI952" s="3"/>
      <c r="AK952" s="3"/>
      <c r="AM952" s="3"/>
      <c r="AO952" s="3"/>
      <c r="AQ952" s="3"/>
      <c r="AS952" s="3"/>
      <c r="AU952" s="3"/>
      <c r="AX952" s="3"/>
      <c r="BA952" s="3"/>
      <c r="BD952" s="3"/>
      <c r="BG952" s="3"/>
      <c r="BJ952" s="3"/>
      <c r="BM952" s="3"/>
      <c r="BP952" s="3"/>
      <c r="BS952" s="3"/>
    </row>
    <row r="953" spans="4:71" x14ac:dyDescent="0.25">
      <c r="D953" s="3"/>
      <c r="H953" s="3"/>
      <c r="N953" s="3"/>
      <c r="S953" s="3"/>
      <c r="U953" s="3"/>
      <c r="W953" s="3"/>
      <c r="Y953" s="3"/>
      <c r="AA953" s="3"/>
      <c r="AC953" s="3"/>
      <c r="AE953" s="3"/>
      <c r="AG953" s="3"/>
      <c r="AI953" s="3"/>
      <c r="AK953" s="3"/>
      <c r="AM953" s="3"/>
      <c r="AO953" s="3"/>
      <c r="AQ953" s="3"/>
      <c r="AS953" s="3"/>
      <c r="AU953" s="3"/>
      <c r="AX953" s="3"/>
      <c r="BA953" s="3"/>
      <c r="BD953" s="3"/>
      <c r="BG953" s="3"/>
      <c r="BJ953" s="3"/>
      <c r="BM953" s="3"/>
      <c r="BP953" s="3"/>
      <c r="BS953" s="3"/>
    </row>
    <row r="954" spans="4:71" x14ac:dyDescent="0.25">
      <c r="D954" s="3"/>
      <c r="H954" s="3"/>
      <c r="N954" s="3"/>
      <c r="S954" s="3"/>
      <c r="U954" s="3"/>
      <c r="W954" s="3"/>
      <c r="Y954" s="3"/>
      <c r="AA954" s="3"/>
      <c r="AC954" s="3"/>
      <c r="AE954" s="3"/>
      <c r="AG954" s="3"/>
      <c r="AI954" s="3"/>
      <c r="AK954" s="3"/>
      <c r="AM954" s="3"/>
      <c r="AO954" s="3"/>
      <c r="AQ954" s="3"/>
      <c r="AS954" s="3"/>
      <c r="AU954" s="3"/>
      <c r="AX954" s="3"/>
      <c r="BA954" s="3"/>
      <c r="BD954" s="3"/>
      <c r="BG954" s="3"/>
      <c r="BJ954" s="3"/>
      <c r="BM954" s="3"/>
      <c r="BP954" s="3"/>
      <c r="BS954" s="3"/>
    </row>
    <row r="955" spans="4:71" x14ac:dyDescent="0.25">
      <c r="D955" s="3"/>
      <c r="H955" s="3"/>
      <c r="N955" s="3"/>
      <c r="S955" s="3"/>
      <c r="U955" s="3"/>
      <c r="W955" s="3"/>
      <c r="Y955" s="3"/>
      <c r="AA955" s="3"/>
      <c r="AC955" s="3"/>
      <c r="AE955" s="3"/>
      <c r="AG955" s="3"/>
      <c r="AI955" s="3"/>
      <c r="AK955" s="3"/>
      <c r="AM955" s="3"/>
      <c r="AO955" s="3"/>
      <c r="AQ955" s="3"/>
      <c r="AS955" s="3"/>
      <c r="AU955" s="3"/>
      <c r="AX955" s="3"/>
      <c r="BA955" s="3"/>
      <c r="BD955" s="3"/>
      <c r="BG955" s="3"/>
      <c r="BJ955" s="3"/>
      <c r="BM955" s="3"/>
      <c r="BP955" s="3"/>
      <c r="BS955" s="3"/>
    </row>
    <row r="956" spans="4:71" x14ac:dyDescent="0.25">
      <c r="D956" s="3"/>
      <c r="H956" s="3"/>
      <c r="N956" s="3"/>
      <c r="S956" s="3"/>
      <c r="U956" s="3"/>
      <c r="W956" s="3"/>
      <c r="Y956" s="3"/>
      <c r="AA956" s="3"/>
      <c r="AC956" s="3"/>
      <c r="AE956" s="3"/>
      <c r="AG956" s="3"/>
      <c r="AI956" s="3"/>
      <c r="AK956" s="3"/>
      <c r="AM956" s="3"/>
      <c r="AO956" s="3"/>
      <c r="AQ956" s="3"/>
      <c r="AS956" s="3"/>
      <c r="AU956" s="3"/>
      <c r="AX956" s="3"/>
      <c r="BA956" s="3"/>
      <c r="BD956" s="3"/>
      <c r="BG956" s="3"/>
      <c r="BJ956" s="3"/>
      <c r="BM956" s="3"/>
      <c r="BP956" s="3"/>
      <c r="BS956" s="3"/>
    </row>
    <row r="957" spans="4:71" x14ac:dyDescent="0.25">
      <c r="D957" s="3"/>
      <c r="H957" s="3"/>
      <c r="N957" s="3"/>
      <c r="S957" s="3"/>
      <c r="U957" s="3"/>
      <c r="W957" s="3"/>
      <c r="Y957" s="3"/>
      <c r="AA957" s="3"/>
      <c r="AC957" s="3"/>
      <c r="AE957" s="3"/>
      <c r="AG957" s="3"/>
      <c r="AI957" s="3"/>
      <c r="AK957" s="3"/>
      <c r="AM957" s="3"/>
      <c r="AO957" s="3"/>
      <c r="AQ957" s="3"/>
      <c r="AS957" s="3"/>
      <c r="AU957" s="3"/>
      <c r="AX957" s="3"/>
      <c r="BA957" s="3"/>
      <c r="BD957" s="3"/>
      <c r="BG957" s="3"/>
      <c r="BJ957" s="3"/>
      <c r="BM957" s="3"/>
      <c r="BP957" s="3"/>
      <c r="BS957" s="3"/>
    </row>
    <row r="958" spans="4:71" x14ac:dyDescent="0.25">
      <c r="D958" s="3"/>
      <c r="H958" s="3"/>
      <c r="N958" s="3"/>
      <c r="S958" s="3"/>
      <c r="U958" s="3"/>
      <c r="W958" s="3"/>
      <c r="Y958" s="3"/>
      <c r="AA958" s="3"/>
      <c r="AC958" s="3"/>
      <c r="AE958" s="3"/>
      <c r="AG958" s="3"/>
      <c r="AI958" s="3"/>
      <c r="AK958" s="3"/>
      <c r="AM958" s="3"/>
      <c r="AO958" s="3"/>
      <c r="AQ958" s="3"/>
      <c r="AS958" s="3"/>
      <c r="AU958" s="3"/>
      <c r="AX958" s="3"/>
      <c r="BA958" s="3"/>
      <c r="BD958" s="3"/>
      <c r="BG958" s="3"/>
      <c r="BJ958" s="3"/>
      <c r="BM958" s="3"/>
      <c r="BP958" s="3"/>
      <c r="BS958" s="3"/>
    </row>
    <row r="959" spans="4:71" x14ac:dyDescent="0.25">
      <c r="D959" s="3"/>
      <c r="H959" s="3"/>
      <c r="N959" s="3"/>
      <c r="S959" s="3"/>
      <c r="U959" s="3"/>
      <c r="W959" s="3"/>
      <c r="Y959" s="3"/>
      <c r="AA959" s="3"/>
      <c r="AC959" s="3"/>
      <c r="AE959" s="3"/>
      <c r="AG959" s="3"/>
      <c r="AI959" s="3"/>
      <c r="AK959" s="3"/>
      <c r="AM959" s="3"/>
      <c r="AO959" s="3"/>
      <c r="AQ959" s="3"/>
      <c r="AS959" s="3"/>
      <c r="AU959" s="3"/>
      <c r="AX959" s="3"/>
      <c r="BA959" s="3"/>
      <c r="BD959" s="3"/>
      <c r="BG959" s="3"/>
      <c r="BJ959" s="3"/>
      <c r="BM959" s="3"/>
      <c r="BP959" s="3"/>
      <c r="BS959" s="3"/>
    </row>
    <row r="960" spans="4:71" x14ac:dyDescent="0.25">
      <c r="D960" s="3"/>
      <c r="H960" s="3"/>
      <c r="N960" s="3"/>
      <c r="S960" s="3"/>
      <c r="U960" s="3"/>
      <c r="W960" s="3"/>
      <c r="Y960" s="3"/>
      <c r="AA960" s="3"/>
      <c r="AC960" s="3"/>
      <c r="AE960" s="3"/>
      <c r="AG960" s="3"/>
      <c r="AI960" s="3"/>
      <c r="AK960" s="3"/>
      <c r="AM960" s="3"/>
      <c r="AO960" s="3"/>
      <c r="AQ960" s="3"/>
      <c r="AS960" s="3"/>
      <c r="AU960" s="3"/>
      <c r="AX960" s="3"/>
      <c r="BA960" s="3"/>
      <c r="BD960" s="3"/>
      <c r="BG960" s="3"/>
      <c r="BJ960" s="3"/>
      <c r="BM960" s="3"/>
      <c r="BP960" s="3"/>
      <c r="BS960" s="3"/>
    </row>
    <row r="961" spans="4:71" x14ac:dyDescent="0.25">
      <c r="D961" s="3"/>
      <c r="H961" s="3"/>
      <c r="N961" s="3"/>
      <c r="S961" s="3"/>
      <c r="U961" s="3"/>
      <c r="W961" s="3"/>
      <c r="Y961" s="3"/>
      <c r="AA961" s="3"/>
      <c r="AC961" s="3"/>
      <c r="AE961" s="3"/>
      <c r="AG961" s="3"/>
      <c r="AI961" s="3"/>
      <c r="AK961" s="3"/>
      <c r="AM961" s="3"/>
      <c r="AO961" s="3"/>
      <c r="AQ961" s="3"/>
      <c r="AS961" s="3"/>
      <c r="AU961" s="3"/>
      <c r="AX961" s="3"/>
      <c r="BA961" s="3"/>
      <c r="BD961" s="3"/>
      <c r="BG961" s="3"/>
      <c r="BJ961" s="3"/>
      <c r="BM961" s="3"/>
      <c r="BP961" s="3"/>
      <c r="BS961" s="3"/>
    </row>
    <row r="962" spans="4:71" x14ac:dyDescent="0.25">
      <c r="D962" s="3"/>
      <c r="H962" s="3"/>
      <c r="N962" s="3"/>
      <c r="S962" s="3"/>
      <c r="U962" s="3"/>
      <c r="W962" s="3"/>
      <c r="Y962" s="3"/>
      <c r="AA962" s="3"/>
      <c r="AC962" s="3"/>
      <c r="AE962" s="3"/>
      <c r="AG962" s="3"/>
      <c r="AI962" s="3"/>
      <c r="AK962" s="3"/>
      <c r="AM962" s="3"/>
      <c r="AO962" s="3"/>
      <c r="AQ962" s="3"/>
      <c r="AS962" s="3"/>
      <c r="AU962" s="3"/>
      <c r="AX962" s="3"/>
      <c r="BA962" s="3"/>
      <c r="BD962" s="3"/>
      <c r="BG962" s="3"/>
      <c r="BJ962" s="3"/>
      <c r="BM962" s="3"/>
      <c r="BP962" s="3"/>
      <c r="BS962" s="3"/>
    </row>
    <row r="963" spans="4:71" x14ac:dyDescent="0.25">
      <c r="D963" s="3"/>
      <c r="H963" s="3"/>
      <c r="N963" s="3"/>
      <c r="S963" s="3"/>
      <c r="U963" s="3"/>
      <c r="W963" s="3"/>
      <c r="Y963" s="3"/>
      <c r="AA963" s="3"/>
      <c r="AC963" s="3"/>
      <c r="AE963" s="3"/>
      <c r="AG963" s="3"/>
      <c r="AI963" s="3"/>
      <c r="AK963" s="3"/>
      <c r="AM963" s="3"/>
      <c r="AO963" s="3"/>
      <c r="AQ963" s="3"/>
      <c r="AS963" s="3"/>
      <c r="AU963" s="3"/>
      <c r="AX963" s="3"/>
      <c r="BA963" s="3"/>
      <c r="BD963" s="3"/>
      <c r="BG963" s="3"/>
      <c r="BJ963" s="3"/>
      <c r="BM963" s="3"/>
      <c r="BP963" s="3"/>
      <c r="BS963" s="3"/>
    </row>
    <row r="964" spans="4:71" x14ac:dyDescent="0.25">
      <c r="D964" s="3"/>
      <c r="H964" s="3"/>
      <c r="N964" s="3"/>
      <c r="S964" s="3"/>
      <c r="U964" s="3"/>
      <c r="W964" s="3"/>
      <c r="Y964" s="3"/>
      <c r="AA964" s="3"/>
      <c r="AC964" s="3"/>
      <c r="AE964" s="3"/>
      <c r="AG964" s="3"/>
      <c r="AI964" s="3"/>
      <c r="AK964" s="3"/>
      <c r="AM964" s="3"/>
      <c r="AO964" s="3"/>
      <c r="AQ964" s="3"/>
      <c r="AS964" s="3"/>
      <c r="AU964" s="3"/>
      <c r="AX964" s="3"/>
      <c r="BA964" s="3"/>
      <c r="BD964" s="3"/>
      <c r="BG964" s="3"/>
      <c r="BJ964" s="3"/>
      <c r="BM964" s="3"/>
      <c r="BP964" s="3"/>
      <c r="BS964" s="3"/>
    </row>
    <row r="965" spans="4:71" x14ac:dyDescent="0.25">
      <c r="D965" s="3"/>
      <c r="H965" s="3"/>
      <c r="N965" s="3"/>
      <c r="S965" s="3"/>
      <c r="U965" s="3"/>
      <c r="W965" s="3"/>
      <c r="Y965" s="3"/>
      <c r="AA965" s="3"/>
      <c r="AC965" s="3"/>
      <c r="AE965" s="3"/>
      <c r="AG965" s="3"/>
      <c r="AI965" s="3"/>
      <c r="AK965" s="3"/>
      <c r="AM965" s="3"/>
      <c r="AO965" s="3"/>
      <c r="AQ965" s="3"/>
      <c r="AS965" s="3"/>
      <c r="AU965" s="3"/>
      <c r="AX965" s="3"/>
      <c r="BA965" s="3"/>
      <c r="BD965" s="3"/>
      <c r="BG965" s="3"/>
      <c r="BJ965" s="3"/>
      <c r="BM965" s="3"/>
      <c r="BP965" s="3"/>
      <c r="BS965" s="3"/>
    </row>
    <row r="966" spans="4:71" x14ac:dyDescent="0.25">
      <c r="D966" s="3"/>
      <c r="H966" s="3"/>
      <c r="N966" s="3"/>
      <c r="S966" s="3"/>
      <c r="U966" s="3"/>
      <c r="W966" s="3"/>
      <c r="Y966" s="3"/>
      <c r="AA966" s="3"/>
      <c r="AC966" s="3"/>
      <c r="AE966" s="3"/>
      <c r="AG966" s="3"/>
      <c r="AI966" s="3"/>
      <c r="AK966" s="3"/>
      <c r="AM966" s="3"/>
      <c r="AO966" s="3"/>
      <c r="AQ966" s="3"/>
      <c r="AS966" s="3"/>
      <c r="AU966" s="3"/>
      <c r="AX966" s="3"/>
      <c r="BA966" s="3"/>
      <c r="BD966" s="3"/>
      <c r="BG966" s="3"/>
      <c r="BJ966" s="3"/>
      <c r="BM966" s="3"/>
      <c r="BP966" s="3"/>
      <c r="BS966" s="3"/>
    </row>
    <row r="967" spans="4:71" x14ac:dyDescent="0.25">
      <c r="D967" s="3"/>
      <c r="H967" s="3"/>
      <c r="N967" s="3"/>
      <c r="S967" s="3"/>
      <c r="U967" s="3"/>
      <c r="W967" s="3"/>
      <c r="Y967" s="3"/>
      <c r="AA967" s="3"/>
      <c r="AC967" s="3"/>
      <c r="AE967" s="3"/>
      <c r="AG967" s="3"/>
      <c r="AI967" s="3"/>
      <c r="AK967" s="3"/>
      <c r="AM967" s="3"/>
      <c r="AO967" s="3"/>
      <c r="AQ967" s="3"/>
      <c r="AS967" s="3"/>
      <c r="AU967" s="3"/>
      <c r="AX967" s="3"/>
      <c r="BA967" s="3"/>
      <c r="BD967" s="3"/>
      <c r="BG967" s="3"/>
      <c r="BJ967" s="3"/>
      <c r="BM967" s="3"/>
      <c r="BP967" s="3"/>
      <c r="BS967" s="3"/>
    </row>
    <row r="968" spans="4:71" x14ac:dyDescent="0.25">
      <c r="D968" s="3"/>
      <c r="H968" s="3"/>
      <c r="N968" s="3"/>
      <c r="S968" s="3"/>
      <c r="U968" s="3"/>
      <c r="W968" s="3"/>
      <c r="Y968" s="3"/>
      <c r="AA968" s="3"/>
      <c r="AC968" s="3"/>
      <c r="AE968" s="3"/>
      <c r="AG968" s="3"/>
      <c r="AI968" s="3"/>
      <c r="AK968" s="3"/>
      <c r="AM968" s="3"/>
      <c r="AO968" s="3"/>
      <c r="AQ968" s="3"/>
      <c r="AS968" s="3"/>
      <c r="AU968" s="3"/>
      <c r="AX968" s="3"/>
      <c r="BA968" s="3"/>
      <c r="BD968" s="3"/>
      <c r="BG968" s="3"/>
      <c r="BJ968" s="3"/>
      <c r="BM968" s="3"/>
      <c r="BP968" s="3"/>
      <c r="BS968" s="3"/>
    </row>
    <row r="969" spans="4:71" x14ac:dyDescent="0.25">
      <c r="D969" s="3"/>
      <c r="H969" s="3"/>
      <c r="N969" s="3"/>
      <c r="S969" s="3"/>
      <c r="U969" s="3"/>
      <c r="W969" s="3"/>
      <c r="Y969" s="3"/>
      <c r="AA969" s="3"/>
      <c r="AC969" s="3"/>
      <c r="AE969" s="3"/>
      <c r="AG969" s="3"/>
      <c r="AI969" s="3"/>
      <c r="AK969" s="3"/>
      <c r="AM969" s="3"/>
      <c r="AO969" s="3"/>
      <c r="AQ969" s="3"/>
      <c r="AS969" s="3"/>
      <c r="AU969" s="3"/>
      <c r="AX969" s="3"/>
      <c r="BA969" s="3"/>
      <c r="BD969" s="3"/>
      <c r="BG969" s="3"/>
      <c r="BJ969" s="3"/>
      <c r="BM969" s="3"/>
      <c r="BP969" s="3"/>
      <c r="BS969" s="3"/>
    </row>
    <row r="970" spans="4:71" x14ac:dyDescent="0.25">
      <c r="D970" s="3"/>
      <c r="H970" s="3"/>
      <c r="N970" s="3"/>
      <c r="S970" s="3"/>
      <c r="U970" s="3"/>
      <c r="W970" s="3"/>
      <c r="Y970" s="3"/>
      <c r="AA970" s="3"/>
      <c r="AC970" s="3"/>
      <c r="AE970" s="3"/>
      <c r="AG970" s="3"/>
      <c r="AI970" s="3"/>
      <c r="AK970" s="3"/>
      <c r="AM970" s="3"/>
      <c r="AO970" s="3"/>
      <c r="AQ970" s="3"/>
      <c r="AS970" s="3"/>
      <c r="AU970" s="3"/>
      <c r="AX970" s="3"/>
      <c r="BA970" s="3"/>
      <c r="BD970" s="3"/>
      <c r="BG970" s="3"/>
      <c r="BJ970" s="3"/>
      <c r="BM970" s="3"/>
      <c r="BP970" s="3"/>
      <c r="BS970" s="3"/>
    </row>
    <row r="971" spans="4:71" x14ac:dyDescent="0.25">
      <c r="D971" s="3"/>
      <c r="H971" s="3"/>
      <c r="N971" s="3"/>
      <c r="S971" s="3"/>
      <c r="U971" s="3"/>
      <c r="W971" s="3"/>
      <c r="Y971" s="3"/>
      <c r="AA971" s="3"/>
      <c r="AC971" s="3"/>
      <c r="AE971" s="3"/>
      <c r="AG971" s="3"/>
      <c r="AI971" s="3"/>
      <c r="AK971" s="3"/>
      <c r="AM971" s="3"/>
      <c r="AO971" s="3"/>
      <c r="AQ971" s="3"/>
      <c r="AS971" s="3"/>
      <c r="AU971" s="3"/>
      <c r="AX971" s="3"/>
      <c r="BA971" s="3"/>
      <c r="BD971" s="3"/>
      <c r="BG971" s="3"/>
      <c r="BJ971" s="3"/>
      <c r="BM971" s="3"/>
      <c r="BP971" s="3"/>
      <c r="BS971" s="3"/>
    </row>
    <row r="972" spans="4:71" x14ac:dyDescent="0.25">
      <c r="D972" s="3"/>
      <c r="H972" s="3"/>
      <c r="N972" s="3"/>
      <c r="S972" s="3"/>
      <c r="U972" s="3"/>
      <c r="W972" s="3"/>
      <c r="Y972" s="3"/>
      <c r="AA972" s="3"/>
      <c r="AC972" s="3"/>
      <c r="AE972" s="3"/>
      <c r="AG972" s="3"/>
      <c r="AI972" s="3"/>
      <c r="AK972" s="3"/>
      <c r="AM972" s="3"/>
      <c r="AO972" s="3"/>
      <c r="AQ972" s="3"/>
      <c r="AS972" s="3"/>
      <c r="AU972" s="3"/>
      <c r="AX972" s="3"/>
      <c r="BA972" s="3"/>
      <c r="BD972" s="3"/>
      <c r="BG972" s="3"/>
      <c r="BJ972" s="3"/>
      <c r="BM972" s="3"/>
      <c r="BP972" s="3"/>
      <c r="BS972" s="3"/>
    </row>
    <row r="973" spans="4:71" x14ac:dyDescent="0.25">
      <c r="D973" s="3"/>
      <c r="H973" s="3"/>
      <c r="N973" s="3"/>
      <c r="S973" s="3"/>
      <c r="U973" s="3"/>
      <c r="W973" s="3"/>
      <c r="Y973" s="3"/>
      <c r="AA973" s="3"/>
      <c r="AC973" s="3"/>
      <c r="AE973" s="3"/>
      <c r="AG973" s="3"/>
      <c r="AI973" s="3"/>
      <c r="AK973" s="3"/>
      <c r="AM973" s="3"/>
      <c r="AO973" s="3"/>
      <c r="AQ973" s="3"/>
      <c r="AS973" s="3"/>
      <c r="AU973" s="3"/>
      <c r="AX973" s="3"/>
      <c r="BA973" s="3"/>
      <c r="BD973" s="3"/>
      <c r="BG973" s="3"/>
      <c r="BJ973" s="3"/>
      <c r="BM973" s="3"/>
      <c r="BP973" s="3"/>
      <c r="BS973" s="3"/>
    </row>
    <row r="974" spans="4:71" x14ac:dyDescent="0.25">
      <c r="D974" s="3"/>
      <c r="H974" s="3"/>
      <c r="N974" s="3"/>
      <c r="S974" s="3"/>
      <c r="U974" s="3"/>
      <c r="W974" s="3"/>
      <c r="Y974" s="3"/>
      <c r="AA974" s="3"/>
      <c r="AC974" s="3"/>
      <c r="AE974" s="3"/>
      <c r="AG974" s="3"/>
      <c r="AI974" s="3"/>
      <c r="AK974" s="3"/>
      <c r="AM974" s="3"/>
      <c r="AO974" s="3"/>
      <c r="AQ974" s="3"/>
      <c r="AS974" s="3"/>
      <c r="AU974" s="3"/>
      <c r="AX974" s="3"/>
      <c r="BA974" s="3"/>
      <c r="BD974" s="3"/>
      <c r="BG974" s="3"/>
      <c r="BJ974" s="3"/>
      <c r="BM974" s="3"/>
      <c r="BP974" s="3"/>
      <c r="BS974" s="3"/>
    </row>
    <row r="975" spans="4:71" x14ac:dyDescent="0.25">
      <c r="D975" s="3"/>
      <c r="H975" s="3"/>
      <c r="N975" s="3"/>
      <c r="S975" s="3"/>
      <c r="U975" s="3"/>
      <c r="W975" s="3"/>
      <c r="Y975" s="3"/>
      <c r="AA975" s="3"/>
      <c r="AC975" s="3"/>
      <c r="AE975" s="3"/>
      <c r="AG975" s="3"/>
      <c r="AI975" s="3"/>
      <c r="AK975" s="3"/>
      <c r="AM975" s="3"/>
      <c r="AO975" s="3"/>
      <c r="AQ975" s="3"/>
      <c r="AS975" s="3"/>
      <c r="AU975" s="3"/>
      <c r="AX975" s="3"/>
      <c r="BA975" s="3"/>
      <c r="BD975" s="3"/>
      <c r="BG975" s="3"/>
      <c r="BJ975" s="3"/>
      <c r="BM975" s="3"/>
      <c r="BP975" s="3"/>
      <c r="BS975" s="3"/>
    </row>
    <row r="976" spans="4:71" x14ac:dyDescent="0.25">
      <c r="D976" s="3"/>
      <c r="H976" s="3"/>
      <c r="N976" s="3"/>
      <c r="S976" s="3"/>
      <c r="U976" s="3"/>
      <c r="W976" s="3"/>
      <c r="Y976" s="3"/>
      <c r="AA976" s="3"/>
      <c r="AC976" s="3"/>
      <c r="AE976" s="3"/>
      <c r="AG976" s="3"/>
      <c r="AI976" s="3"/>
      <c r="AK976" s="3"/>
      <c r="AM976" s="3"/>
      <c r="AO976" s="3"/>
      <c r="AQ976" s="3"/>
      <c r="AS976" s="3"/>
      <c r="AU976" s="3"/>
      <c r="AX976" s="3"/>
      <c r="BA976" s="3"/>
      <c r="BD976" s="3"/>
      <c r="BG976" s="3"/>
      <c r="BJ976" s="3"/>
      <c r="BM976" s="3"/>
      <c r="BP976" s="3"/>
      <c r="BS976" s="3"/>
    </row>
    <row r="977" spans="4:71" x14ac:dyDescent="0.25">
      <c r="D977" s="3"/>
      <c r="H977" s="3"/>
      <c r="N977" s="3"/>
      <c r="S977" s="3"/>
      <c r="U977" s="3"/>
      <c r="W977" s="3"/>
      <c r="Y977" s="3"/>
      <c r="AA977" s="3"/>
      <c r="AC977" s="3"/>
      <c r="AE977" s="3"/>
      <c r="AG977" s="3"/>
      <c r="AI977" s="3"/>
      <c r="AK977" s="3"/>
      <c r="AM977" s="3"/>
      <c r="AO977" s="3"/>
      <c r="AQ977" s="3"/>
      <c r="AS977" s="3"/>
      <c r="AU977" s="3"/>
      <c r="AX977" s="3"/>
      <c r="BA977" s="3"/>
      <c r="BD977" s="3"/>
      <c r="BG977" s="3"/>
      <c r="BJ977" s="3"/>
      <c r="BM977" s="3"/>
      <c r="BP977" s="3"/>
      <c r="BS977" s="3"/>
    </row>
    <row r="978" spans="4:71" x14ac:dyDescent="0.25">
      <c r="D978" s="3"/>
      <c r="H978" s="3"/>
      <c r="N978" s="3"/>
      <c r="S978" s="3"/>
      <c r="U978" s="3"/>
      <c r="W978" s="3"/>
      <c r="Y978" s="3"/>
      <c r="AA978" s="3"/>
      <c r="AC978" s="3"/>
      <c r="AE978" s="3"/>
      <c r="AG978" s="3"/>
      <c r="AI978" s="3"/>
      <c r="AK978" s="3"/>
      <c r="AM978" s="3"/>
      <c r="AO978" s="3"/>
      <c r="AQ978" s="3"/>
      <c r="AS978" s="3"/>
      <c r="AU978" s="3"/>
      <c r="AX978" s="3"/>
      <c r="BA978" s="3"/>
      <c r="BD978" s="3"/>
      <c r="BG978" s="3"/>
      <c r="BJ978" s="3"/>
      <c r="BM978" s="3"/>
      <c r="BP978" s="3"/>
      <c r="BS978" s="3"/>
    </row>
    <row r="979" spans="4:71" x14ac:dyDescent="0.25">
      <c r="D979" s="3"/>
      <c r="H979" s="3"/>
      <c r="N979" s="3"/>
      <c r="S979" s="3"/>
      <c r="U979" s="3"/>
      <c r="W979" s="3"/>
      <c r="Y979" s="3"/>
      <c r="AA979" s="3"/>
      <c r="AC979" s="3"/>
      <c r="AE979" s="3"/>
      <c r="AG979" s="3"/>
      <c r="AI979" s="3"/>
      <c r="AK979" s="3"/>
      <c r="AM979" s="3"/>
      <c r="AO979" s="3"/>
      <c r="AQ979" s="3"/>
      <c r="AS979" s="3"/>
      <c r="AU979" s="3"/>
      <c r="AX979" s="3"/>
      <c r="BA979" s="3"/>
      <c r="BD979" s="3"/>
      <c r="BG979" s="3"/>
      <c r="BJ979" s="3"/>
      <c r="BM979" s="3"/>
      <c r="BP979" s="3"/>
      <c r="BS979" s="3"/>
    </row>
    <row r="980" spans="4:71" x14ac:dyDescent="0.25">
      <c r="D980" s="3"/>
      <c r="H980" s="3"/>
      <c r="N980" s="3"/>
      <c r="S980" s="3"/>
      <c r="U980" s="3"/>
      <c r="W980" s="3"/>
      <c r="Y980" s="3"/>
      <c r="AA980" s="3"/>
      <c r="AC980" s="3"/>
      <c r="AE980" s="3"/>
      <c r="AG980" s="3"/>
      <c r="AI980" s="3"/>
      <c r="AK980" s="3"/>
      <c r="AM980" s="3"/>
      <c r="AO980" s="3"/>
      <c r="AQ980" s="3"/>
      <c r="AS980" s="3"/>
      <c r="AU980" s="3"/>
      <c r="AX980" s="3"/>
      <c r="BA980" s="3"/>
      <c r="BD980" s="3"/>
      <c r="BG980" s="3"/>
      <c r="BJ980" s="3"/>
      <c r="BM980" s="3"/>
      <c r="BP980" s="3"/>
      <c r="BS980" s="3"/>
    </row>
    <row r="981" spans="4:71" x14ac:dyDescent="0.25">
      <c r="D981" s="3"/>
      <c r="H981" s="3"/>
      <c r="N981" s="3"/>
      <c r="S981" s="3"/>
      <c r="U981" s="3"/>
      <c r="W981" s="3"/>
      <c r="Y981" s="3"/>
      <c r="AA981" s="3"/>
      <c r="AC981" s="3"/>
      <c r="AE981" s="3"/>
      <c r="AG981" s="3"/>
      <c r="AI981" s="3"/>
      <c r="AK981" s="3"/>
      <c r="AM981" s="3"/>
      <c r="AO981" s="3"/>
      <c r="AQ981" s="3"/>
      <c r="AS981" s="3"/>
      <c r="AU981" s="3"/>
      <c r="AX981" s="3"/>
      <c r="BA981" s="3"/>
      <c r="BD981" s="3"/>
      <c r="BG981" s="3"/>
      <c r="BJ981" s="3"/>
      <c r="BM981" s="3"/>
      <c r="BP981" s="3"/>
      <c r="BS981" s="3"/>
    </row>
    <row r="982" spans="4:71" x14ac:dyDescent="0.25">
      <c r="D982" s="3"/>
      <c r="H982" s="3"/>
      <c r="N982" s="3"/>
      <c r="S982" s="3"/>
      <c r="U982" s="3"/>
      <c r="W982" s="3"/>
      <c r="Y982" s="3"/>
      <c r="AA982" s="3"/>
      <c r="AC982" s="3"/>
      <c r="AE982" s="3"/>
      <c r="AG982" s="3"/>
      <c r="AI982" s="3"/>
      <c r="AK982" s="3"/>
      <c r="AM982" s="3"/>
      <c r="AO982" s="3"/>
      <c r="AQ982" s="3"/>
      <c r="AS982" s="3"/>
      <c r="AU982" s="3"/>
      <c r="AX982" s="3"/>
      <c r="BA982" s="3"/>
      <c r="BD982" s="3"/>
      <c r="BG982" s="3"/>
      <c r="BJ982" s="3"/>
      <c r="BM982" s="3"/>
      <c r="BP982" s="3"/>
      <c r="BS982" s="3"/>
    </row>
    <row r="983" spans="4:71" x14ac:dyDescent="0.25">
      <c r="D983" s="3"/>
      <c r="H983" s="3"/>
      <c r="N983" s="3"/>
      <c r="S983" s="3"/>
      <c r="U983" s="3"/>
      <c r="W983" s="3"/>
      <c r="Y983" s="3"/>
      <c r="AA983" s="3"/>
      <c r="AC983" s="3"/>
      <c r="AE983" s="3"/>
      <c r="AG983" s="3"/>
      <c r="AI983" s="3"/>
      <c r="AK983" s="3"/>
      <c r="AM983" s="3"/>
      <c r="AO983" s="3"/>
      <c r="AQ983" s="3"/>
      <c r="AS983" s="3"/>
      <c r="AU983" s="3"/>
      <c r="AX983" s="3"/>
      <c r="BA983" s="3"/>
      <c r="BD983" s="3"/>
      <c r="BG983" s="3"/>
      <c r="BJ983" s="3"/>
      <c r="BM983" s="3"/>
      <c r="BP983" s="3"/>
      <c r="BS983" s="3"/>
    </row>
    <row r="984" spans="4:71" x14ac:dyDescent="0.25">
      <c r="D984" s="3"/>
      <c r="H984" s="3"/>
      <c r="N984" s="3"/>
      <c r="S984" s="3"/>
      <c r="U984" s="3"/>
      <c r="W984" s="3"/>
      <c r="Y984" s="3"/>
      <c r="AA984" s="3"/>
      <c r="AC984" s="3"/>
      <c r="AE984" s="3"/>
      <c r="AG984" s="3"/>
      <c r="AI984" s="3"/>
      <c r="AK984" s="3"/>
      <c r="AM984" s="3"/>
      <c r="AO984" s="3"/>
      <c r="AQ984" s="3"/>
      <c r="AS984" s="3"/>
      <c r="AU984" s="3"/>
      <c r="AX984" s="3"/>
      <c r="BA984" s="3"/>
      <c r="BD984" s="3"/>
      <c r="BG984" s="3"/>
      <c r="BJ984" s="3"/>
      <c r="BM984" s="3"/>
      <c r="BP984" s="3"/>
      <c r="BS984" s="3"/>
    </row>
    <row r="985" spans="4:71" x14ac:dyDescent="0.25">
      <c r="D985" s="3"/>
      <c r="H985" s="3"/>
      <c r="N985" s="3"/>
      <c r="S985" s="3"/>
      <c r="U985" s="3"/>
      <c r="W985" s="3"/>
      <c r="Y985" s="3"/>
      <c r="AA985" s="3"/>
      <c r="AC985" s="3"/>
      <c r="AE985" s="3"/>
      <c r="AG985" s="3"/>
      <c r="AI985" s="3"/>
      <c r="AK985" s="3"/>
      <c r="AM985" s="3"/>
      <c r="AO985" s="3"/>
      <c r="AQ985" s="3"/>
      <c r="AS985" s="3"/>
      <c r="AU985" s="3"/>
      <c r="AX985" s="3"/>
      <c r="BA985" s="3"/>
      <c r="BD985" s="3"/>
      <c r="BG985" s="3"/>
      <c r="BJ985" s="3"/>
      <c r="BM985" s="3"/>
      <c r="BP985" s="3"/>
      <c r="BS985" s="3"/>
    </row>
    <row r="986" spans="4:71" x14ac:dyDescent="0.25">
      <c r="D986" s="3"/>
      <c r="H986" s="3"/>
      <c r="N986" s="3"/>
      <c r="S986" s="3"/>
      <c r="U986" s="3"/>
      <c r="W986" s="3"/>
      <c r="Y986" s="3"/>
      <c r="AA986" s="3"/>
      <c r="AC986" s="3"/>
      <c r="AE986" s="3"/>
      <c r="AG986" s="3"/>
      <c r="AI986" s="3"/>
      <c r="AK986" s="3"/>
      <c r="AM986" s="3"/>
      <c r="AO986" s="3"/>
      <c r="AQ986" s="3"/>
      <c r="AS986" s="3"/>
      <c r="AU986" s="3"/>
      <c r="AX986" s="3"/>
      <c r="BA986" s="3"/>
      <c r="BD986" s="3"/>
      <c r="BG986" s="3"/>
      <c r="BJ986" s="3"/>
      <c r="BM986" s="3"/>
      <c r="BP986" s="3"/>
      <c r="BS986" s="3"/>
    </row>
    <row r="987" spans="4:71" x14ac:dyDescent="0.25">
      <c r="D987" s="3"/>
      <c r="H987" s="3"/>
      <c r="N987" s="3"/>
      <c r="S987" s="3"/>
      <c r="U987" s="3"/>
      <c r="W987" s="3"/>
      <c r="Y987" s="3"/>
      <c r="AA987" s="3"/>
      <c r="AC987" s="3"/>
      <c r="AE987" s="3"/>
      <c r="AG987" s="3"/>
      <c r="AI987" s="3"/>
      <c r="AK987" s="3"/>
      <c r="AM987" s="3"/>
      <c r="AO987" s="3"/>
      <c r="AQ987" s="3"/>
      <c r="AS987" s="3"/>
      <c r="AU987" s="3"/>
      <c r="AX987" s="3"/>
      <c r="BA987" s="3"/>
      <c r="BD987" s="3"/>
      <c r="BG987" s="3"/>
      <c r="BJ987" s="3"/>
      <c r="BM987" s="3"/>
      <c r="BP987" s="3"/>
      <c r="BS987" s="3"/>
    </row>
    <row r="988" spans="4:71" x14ac:dyDescent="0.25">
      <c r="D988" s="3"/>
      <c r="H988" s="3"/>
      <c r="N988" s="3"/>
      <c r="S988" s="3"/>
      <c r="U988" s="3"/>
      <c r="W988" s="3"/>
      <c r="Y988" s="3"/>
      <c r="AA988" s="3"/>
      <c r="AC988" s="3"/>
      <c r="AE988" s="3"/>
      <c r="AG988" s="3"/>
      <c r="AI988" s="3"/>
      <c r="AK988" s="3"/>
      <c r="AM988" s="3"/>
      <c r="AO988" s="3"/>
      <c r="AQ988" s="3"/>
      <c r="AS988" s="3"/>
      <c r="AU988" s="3"/>
      <c r="AX988" s="3"/>
      <c r="BA988" s="3"/>
      <c r="BD988" s="3"/>
      <c r="BG988" s="3"/>
      <c r="BJ988" s="3"/>
      <c r="BM988" s="3"/>
      <c r="BP988" s="3"/>
      <c r="BS988" s="3"/>
    </row>
    <row r="989" spans="4:71" x14ac:dyDescent="0.25">
      <c r="D989" s="3"/>
      <c r="H989" s="3"/>
      <c r="N989" s="3"/>
      <c r="S989" s="3"/>
      <c r="U989" s="3"/>
      <c r="W989" s="3"/>
      <c r="Y989" s="3"/>
      <c r="AA989" s="3"/>
      <c r="AC989" s="3"/>
      <c r="AE989" s="3"/>
      <c r="AG989" s="3"/>
      <c r="AI989" s="3"/>
      <c r="AK989" s="3"/>
      <c r="AM989" s="3"/>
      <c r="AO989" s="3"/>
      <c r="AQ989" s="3"/>
      <c r="AS989" s="3"/>
      <c r="AU989" s="3"/>
      <c r="AX989" s="3"/>
      <c r="BA989" s="3"/>
      <c r="BD989" s="3"/>
      <c r="BG989" s="3"/>
      <c r="BJ989" s="3"/>
      <c r="BM989" s="3"/>
      <c r="BP989" s="3"/>
      <c r="BS989" s="3"/>
    </row>
    <row r="990" spans="4:71" x14ac:dyDescent="0.25">
      <c r="D990" s="3"/>
      <c r="H990" s="3"/>
      <c r="N990" s="3"/>
      <c r="S990" s="3"/>
      <c r="U990" s="3"/>
      <c r="W990" s="3"/>
      <c r="Y990" s="3"/>
      <c r="AA990" s="3"/>
      <c r="AC990" s="3"/>
      <c r="AE990" s="3"/>
      <c r="AG990" s="3"/>
      <c r="AI990" s="3"/>
      <c r="AK990" s="3"/>
      <c r="AM990" s="3"/>
      <c r="AO990" s="3"/>
      <c r="AQ990" s="3"/>
      <c r="AS990" s="3"/>
      <c r="AU990" s="3"/>
      <c r="AX990" s="3"/>
      <c r="BA990" s="3"/>
      <c r="BD990" s="3"/>
      <c r="BG990" s="3"/>
      <c r="BJ990" s="3"/>
      <c r="BM990" s="3"/>
      <c r="BP990" s="3"/>
      <c r="BS990" s="3"/>
    </row>
    <row r="991" spans="4:71" x14ac:dyDescent="0.25">
      <c r="D991" s="3"/>
      <c r="H991" s="3"/>
      <c r="N991" s="3"/>
      <c r="S991" s="3"/>
      <c r="U991" s="3"/>
      <c r="W991" s="3"/>
      <c r="Y991" s="3"/>
      <c r="AA991" s="3"/>
      <c r="AC991" s="3"/>
      <c r="AE991" s="3"/>
      <c r="AG991" s="3"/>
      <c r="AI991" s="3"/>
      <c r="AK991" s="3"/>
      <c r="AM991" s="3"/>
      <c r="AO991" s="3"/>
      <c r="AQ991" s="3"/>
      <c r="AS991" s="3"/>
      <c r="AU991" s="3"/>
      <c r="AX991" s="3"/>
      <c r="BA991" s="3"/>
      <c r="BD991" s="3"/>
      <c r="BG991" s="3"/>
      <c r="BJ991" s="3"/>
      <c r="BM991" s="3"/>
      <c r="BP991" s="3"/>
      <c r="BS991" s="3"/>
    </row>
    <row r="992" spans="4:71" x14ac:dyDescent="0.25">
      <c r="D992" s="3"/>
      <c r="H992" s="3"/>
      <c r="N992" s="3"/>
      <c r="S992" s="3"/>
      <c r="U992" s="3"/>
      <c r="W992" s="3"/>
      <c r="Y992" s="3"/>
      <c r="AA992" s="3"/>
      <c r="AC992" s="3"/>
      <c r="AE992" s="3"/>
      <c r="AG992" s="3"/>
      <c r="AI992" s="3"/>
      <c r="AK992" s="3"/>
      <c r="AM992" s="3"/>
      <c r="AO992" s="3"/>
      <c r="AQ992" s="3"/>
      <c r="AS992" s="3"/>
      <c r="AU992" s="3"/>
      <c r="AX992" s="3"/>
      <c r="BA992" s="3"/>
      <c r="BD992" s="3"/>
      <c r="BG992" s="3"/>
      <c r="BJ992" s="3"/>
      <c r="BM992" s="3"/>
      <c r="BP992" s="3"/>
      <c r="BS992" s="3"/>
    </row>
    <row r="993" spans="4:71" x14ac:dyDescent="0.25">
      <c r="D993" s="3"/>
      <c r="H993" s="3"/>
      <c r="N993" s="3"/>
      <c r="S993" s="3"/>
      <c r="U993" s="3"/>
      <c r="W993" s="3"/>
      <c r="Y993" s="3"/>
      <c r="AA993" s="3"/>
      <c r="AC993" s="3"/>
      <c r="AE993" s="3"/>
      <c r="AG993" s="3"/>
      <c r="AI993" s="3"/>
      <c r="AK993" s="3"/>
      <c r="AM993" s="3"/>
      <c r="AO993" s="3"/>
      <c r="AQ993" s="3"/>
      <c r="AS993" s="3"/>
      <c r="AU993" s="3"/>
      <c r="AX993" s="3"/>
      <c r="BA993" s="3"/>
      <c r="BD993" s="3"/>
      <c r="BG993" s="3"/>
      <c r="BJ993" s="3"/>
      <c r="BM993" s="3"/>
      <c r="BP993" s="3"/>
      <c r="BS993" s="3"/>
    </row>
    <row r="994" spans="4:71" x14ac:dyDescent="0.25">
      <c r="D994" s="3"/>
      <c r="H994" s="3"/>
      <c r="N994" s="3"/>
      <c r="S994" s="3"/>
      <c r="U994" s="3"/>
      <c r="W994" s="3"/>
      <c r="Y994" s="3"/>
      <c r="AA994" s="3"/>
      <c r="AC994" s="3"/>
      <c r="AE994" s="3"/>
      <c r="AG994" s="3"/>
      <c r="AI994" s="3"/>
      <c r="AK994" s="3"/>
      <c r="AM994" s="3"/>
      <c r="AO994" s="3"/>
      <c r="AQ994" s="3"/>
      <c r="AS994" s="3"/>
      <c r="AU994" s="3"/>
      <c r="AX994" s="3"/>
      <c r="BA994" s="3"/>
      <c r="BD994" s="3"/>
      <c r="BG994" s="3"/>
      <c r="BJ994" s="3"/>
      <c r="BM994" s="3"/>
      <c r="BP994" s="3"/>
      <c r="BS994" s="3"/>
    </row>
    <row r="995" spans="4:71" x14ac:dyDescent="0.25">
      <c r="D995" s="3"/>
      <c r="H995" s="3"/>
      <c r="N995" s="3"/>
      <c r="S995" s="3"/>
      <c r="U995" s="3"/>
      <c r="W995" s="3"/>
      <c r="Y995" s="3"/>
      <c r="AA995" s="3"/>
      <c r="AC995" s="3"/>
      <c r="AE995" s="3"/>
      <c r="AG995" s="3"/>
      <c r="AI995" s="3"/>
      <c r="AK995" s="3"/>
      <c r="AM995" s="3"/>
      <c r="AO995" s="3"/>
      <c r="AQ995" s="3"/>
      <c r="AS995" s="3"/>
      <c r="AU995" s="3"/>
      <c r="AX995" s="3"/>
      <c r="BA995" s="3"/>
      <c r="BD995" s="3"/>
      <c r="BG995" s="3"/>
      <c r="BJ995" s="3"/>
      <c r="BM995" s="3"/>
      <c r="BP995" s="3"/>
      <c r="BS995" s="3"/>
    </row>
    <row r="996" spans="4:71" x14ac:dyDescent="0.25">
      <c r="D996" s="3"/>
      <c r="H996" s="3"/>
      <c r="N996" s="3"/>
      <c r="S996" s="3"/>
      <c r="U996" s="3"/>
      <c r="W996" s="3"/>
      <c r="Y996" s="3"/>
      <c r="AA996" s="3"/>
      <c r="AC996" s="3"/>
      <c r="AE996" s="3"/>
      <c r="AG996" s="3"/>
      <c r="AI996" s="3"/>
      <c r="AK996" s="3"/>
      <c r="AM996" s="3"/>
      <c r="AO996" s="3"/>
      <c r="AQ996" s="3"/>
      <c r="AS996" s="3"/>
      <c r="AU996" s="3"/>
      <c r="AX996" s="3"/>
      <c r="BA996" s="3"/>
      <c r="BD996" s="3"/>
      <c r="BG996" s="3"/>
      <c r="BJ996" s="3"/>
      <c r="BM996" s="3"/>
      <c r="BP996" s="3"/>
      <c r="BS996" s="3"/>
    </row>
    <row r="997" spans="4:71" x14ac:dyDescent="0.25">
      <c r="D997" s="3"/>
      <c r="H997" s="3"/>
      <c r="N997" s="3"/>
      <c r="S997" s="3"/>
      <c r="U997" s="3"/>
      <c r="W997" s="3"/>
      <c r="Y997" s="3"/>
      <c r="AA997" s="3"/>
      <c r="AC997" s="3"/>
      <c r="AE997" s="3"/>
      <c r="AG997" s="3"/>
      <c r="AI997" s="3"/>
      <c r="AK997" s="3"/>
      <c r="AM997" s="3"/>
      <c r="AO997" s="3"/>
      <c r="AQ997" s="3"/>
      <c r="AS997" s="3"/>
      <c r="AU997" s="3"/>
      <c r="AX997" s="3"/>
      <c r="BA997" s="3"/>
      <c r="BD997" s="3"/>
      <c r="BG997" s="3"/>
      <c r="BJ997" s="3"/>
      <c r="BM997" s="3"/>
      <c r="BP997" s="3"/>
      <c r="BS997" s="3"/>
    </row>
    <row r="998" spans="4:71" x14ac:dyDescent="0.25">
      <c r="D998" s="3"/>
      <c r="H998" s="3"/>
      <c r="N998" s="3"/>
      <c r="S998" s="3"/>
      <c r="U998" s="3"/>
      <c r="W998" s="3"/>
      <c r="Y998" s="3"/>
      <c r="AA998" s="3"/>
      <c r="AC998" s="3"/>
      <c r="AE998" s="3"/>
      <c r="AG998" s="3"/>
      <c r="AI998" s="3"/>
      <c r="AK998" s="3"/>
      <c r="AM998" s="3"/>
      <c r="AO998" s="3"/>
      <c r="AQ998" s="3"/>
      <c r="AS998" s="3"/>
      <c r="AU998" s="3"/>
      <c r="AX998" s="3"/>
      <c r="BA998" s="3"/>
      <c r="BD998" s="3"/>
      <c r="BG998" s="3"/>
      <c r="BJ998" s="3"/>
      <c r="BM998" s="3"/>
      <c r="BP998" s="3"/>
      <c r="BS998" s="3"/>
    </row>
    <row r="999" spans="4:71" x14ac:dyDescent="0.25">
      <c r="D999" s="3"/>
      <c r="H999" s="3"/>
      <c r="N999" s="3"/>
      <c r="S999" s="3"/>
      <c r="U999" s="3"/>
      <c r="W999" s="3"/>
      <c r="Y999" s="3"/>
      <c r="AA999" s="3"/>
      <c r="AC999" s="3"/>
      <c r="AE999" s="3"/>
      <c r="AG999" s="3"/>
      <c r="AI999" s="3"/>
      <c r="AK999" s="3"/>
      <c r="AM999" s="3"/>
      <c r="AO999" s="3"/>
      <c r="AQ999" s="3"/>
      <c r="AS999" s="3"/>
      <c r="AU999" s="3"/>
      <c r="AX999" s="3"/>
      <c r="BA999" s="3"/>
      <c r="BD999" s="3"/>
      <c r="BG999" s="3"/>
      <c r="BJ999" s="3"/>
      <c r="BM999" s="3"/>
      <c r="BP999" s="3"/>
      <c r="BS999" s="3"/>
    </row>
  </sheetData>
  <sortState ref="I38:K78">
    <sortCondition ref="J38:J7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25</vt:i4>
      </vt:variant>
    </vt:vector>
  </HeadingPairs>
  <TitlesOfParts>
    <vt:vector size="32" baseType="lpstr">
      <vt:lpstr>Readme</vt:lpstr>
      <vt:lpstr>Data sources</vt:lpstr>
      <vt:lpstr>Catch</vt:lpstr>
      <vt:lpstr>Status</vt:lpstr>
      <vt:lpstr>Biometrics</vt:lpstr>
      <vt:lpstr>Working space</vt:lpstr>
      <vt:lpstr>Entry codes</vt:lpstr>
      <vt:lpstr>area_name</vt:lpstr>
      <vt:lpstr>assess_name</vt:lpstr>
      <vt:lpstr>assessor_name</vt:lpstr>
      <vt:lpstr>catch_units</vt:lpstr>
      <vt:lpstr>common_list</vt:lpstr>
      <vt:lpstr>cpue_units</vt:lpstr>
      <vt:lpstr>disc_incl</vt:lpstr>
      <vt:lpstr>eff_units</vt:lpstr>
      <vt:lpstr>er_brptype</vt:lpstr>
      <vt:lpstr>f_brptype</vt:lpstr>
      <vt:lpstr>f_units</vt:lpstr>
      <vt:lpstr>n0_brptype</vt:lpstr>
      <vt:lpstr>r_units</vt:lpstr>
      <vt:lpstr>rec_incl</vt:lpstr>
      <vt:lpstr>sexes_incl</vt:lpstr>
      <vt:lpstr>species_list</vt:lpstr>
      <vt:lpstr>ssb_brptype</vt:lpstr>
      <vt:lpstr>ssb_units</vt:lpstr>
      <vt:lpstr>ssb0_brptype</vt:lpstr>
      <vt:lpstr>stock_name</vt:lpstr>
      <vt:lpstr>tb_brptype</vt:lpstr>
      <vt:lpstr>tb_units</vt:lpstr>
      <vt:lpstr>tb0_brptype</vt:lpstr>
      <vt:lpstr>tn_brptype</vt:lpstr>
      <vt:lpstr>tn_units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MikeM</dc:creator>
  <cp:lastModifiedBy>MikeM</cp:lastModifiedBy>
  <dcterms:created xsi:type="dcterms:W3CDTF">2015-11-11T19:25:34Z</dcterms:created>
  <dcterms:modified xsi:type="dcterms:W3CDTF">2015-11-13T17:50:09Z</dcterms:modified>
</cp:coreProperties>
</file>